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PivotChartFilter="1" defaultThemeVersion="124226"/>
  <bookViews>
    <workbookView xWindow="120" yWindow="105" windowWidth="15120" windowHeight="8010"/>
  </bookViews>
  <sheets>
    <sheet name="data" sheetId="1" r:id="rId1"/>
  </sheets>
  <definedNames>
    <definedName name="Model_Timestamps" localSheetId="0">data!$B$46:$D$122</definedName>
  </definedNames>
  <calcPr calcId="125725"/>
</workbook>
</file>

<file path=xl/calcChain.xml><?xml version="1.0" encoding="utf-8"?>
<calcChain xmlns="http://schemas.openxmlformats.org/spreadsheetml/2006/main">
  <c r="G7" i="1"/>
  <c r="G12" l="1"/>
  <c r="G11"/>
  <c r="G10"/>
  <c r="G6"/>
  <c r="G14" s="1"/>
  <c r="G13"/>
  <c r="G5"/>
  <c r="G3"/>
  <c r="G2"/>
  <c r="G4"/>
  <c r="D85"/>
</calcChain>
</file>

<file path=xl/connections.xml><?xml version="1.0" encoding="utf-8"?>
<connections xmlns="http://schemas.openxmlformats.org/spreadsheetml/2006/main">
  <connection id="1" name="Model_Timestamps" type="6" refreshedVersion="3" background="1" saveData="1">
    <textPr sourceFile="C:\Alex\Dropbox\Diplomarbeit\Model_Timestamps.txt" decimal="," thousands="." tab="0" comma="1">
      <textFields count="3">
        <textField type="DMY"/>
        <textField type="DMY"/>
        <textField/>
      </textFields>
    </textPr>
  </connection>
</connections>
</file>

<file path=xl/sharedStrings.xml><?xml version="1.0" encoding="utf-8"?>
<sst xmlns="http://schemas.openxmlformats.org/spreadsheetml/2006/main" count="137" uniqueCount="136">
  <si>
    <t>001.eap</t>
  </si>
  <si>
    <t>002.eap</t>
  </si>
  <si>
    <t>003.eap</t>
  </si>
  <si>
    <t>005.eap</t>
  </si>
  <si>
    <t>006.eap</t>
  </si>
  <si>
    <t>007.eap</t>
  </si>
  <si>
    <t>008.eap</t>
  </si>
  <si>
    <t>009.eap</t>
  </si>
  <si>
    <t>010.eap</t>
  </si>
  <si>
    <t>011.eap</t>
  </si>
  <si>
    <t>012.eap</t>
  </si>
  <si>
    <t>014.eap</t>
  </si>
  <si>
    <t>016.eap</t>
  </si>
  <si>
    <t>017.eap</t>
  </si>
  <si>
    <t>019.eap</t>
  </si>
  <si>
    <t>020.eap</t>
  </si>
  <si>
    <t>021.eap</t>
  </si>
  <si>
    <t>022.eap</t>
  </si>
  <si>
    <t>023.eap</t>
  </si>
  <si>
    <t>025.eap</t>
  </si>
  <si>
    <t>026.eap</t>
  </si>
  <si>
    <t>027.eap</t>
  </si>
  <si>
    <t>028.eap</t>
  </si>
  <si>
    <t>029.eap</t>
  </si>
  <si>
    <t>034.eap</t>
  </si>
  <si>
    <t>035.eap</t>
  </si>
  <si>
    <t>036.eap</t>
  </si>
  <si>
    <t>037.eap</t>
  </si>
  <si>
    <t>039.eap</t>
  </si>
  <si>
    <t>040.eap</t>
  </si>
  <si>
    <t>042.eap</t>
  </si>
  <si>
    <t>043.eap</t>
  </si>
  <si>
    <t>044.eap</t>
  </si>
  <si>
    <t>045.eap</t>
  </si>
  <si>
    <t>046.eap</t>
  </si>
  <si>
    <t>047.eap</t>
  </si>
  <si>
    <t>048.eap</t>
  </si>
  <si>
    <t>049.eap</t>
  </si>
  <si>
    <t>051.eap</t>
  </si>
  <si>
    <t>057.eap</t>
  </si>
  <si>
    <t>059.eap</t>
  </si>
  <si>
    <t>060.eap</t>
  </si>
  <si>
    <t>061.eap</t>
  </si>
  <si>
    <t>Patrones.eap</t>
  </si>
  <si>
    <t>CarTech.eap</t>
  </si>
  <si>
    <t>BookStore.eap</t>
  </si>
  <si>
    <t>OpenCloud_model.eap</t>
  </si>
  <si>
    <t>EXDB.eap</t>
  </si>
  <si>
    <t>FirstBlood.eap</t>
  </si>
  <si>
    <t>VoIPSecCPU.eap</t>
  </si>
  <si>
    <t>Sidov.eap</t>
  </si>
  <si>
    <t>DTEs.eap</t>
  </si>
  <si>
    <t>DataPackageManager.eap</t>
  </si>
  <si>
    <t>gatekeeper.eap</t>
  </si>
  <si>
    <t>ModeladoSIDOV.eap</t>
  </si>
  <si>
    <t>CU05.Registrar presupuesto de orden de trabajo.eap</t>
  </si>
  <si>
    <t>CU14.Generar Notificacion al Cliente com.eap</t>
  </si>
  <si>
    <t>CU70.Generar Informe de Reparaciones.eap</t>
  </si>
  <si>
    <t>CU14.Generar Notificacion al Cliente.eap</t>
  </si>
  <si>
    <t>CU70.Generar Informe de Reparaciones com.eap</t>
  </si>
  <si>
    <t>Diagrama de Clases de Analisis.eap</t>
  </si>
  <si>
    <t>use_case_model.eap</t>
  </si>
  <si>
    <t>ProyectoFinal.eap</t>
  </si>
  <si>
    <t>Primera Entrega - Modelo de Dominio - Version 2.1.eap</t>
  </si>
  <si>
    <t>models.eap</t>
  </si>
  <si>
    <t>esg.eap</t>
  </si>
  <si>
    <t>preservation-riskmanagement.eap</t>
  </si>
  <si>
    <t>UseCase Diagram.eap</t>
  </si>
  <si>
    <t>MashMyData.eap</t>
  </si>
  <si>
    <t>PASTA.eap</t>
  </si>
  <si>
    <t>adminEdificio.eap</t>
  </si>
  <si>
    <t>honda.eap</t>
  </si>
  <si>
    <t>sklep iconix.eap</t>
  </si>
  <si>
    <t>Visualizador.eap</t>
  </si>
  <si>
    <t>Diagramas UML.eap</t>
  </si>
  <si>
    <t>codtv.eap</t>
  </si>
  <si>
    <t>Diseño de Sistemas.eap</t>
  </si>
  <si>
    <t>PostEvolution.eap</t>
  </si>
  <si>
    <t>ppro2.eap</t>
  </si>
  <si>
    <t>S1N4C3C_v01.eap</t>
  </si>
  <si>
    <t>klassendiagramm_final.EAP</t>
  </si>
  <si>
    <t>wiseDS_architecture_v0_9.eap</t>
  </si>
  <si>
    <t>c3d.eap</t>
  </si>
  <si>
    <t>cspeechport.eap</t>
  </si>
  <si>
    <t>metamodel.eap</t>
  </si>
  <si>
    <t>ScreenWell.eap</t>
  </si>
  <si>
    <t>OmeroDbDiagrams.eap</t>
  </si>
  <si>
    <t>visual-loganalysis.eap</t>
  </si>
  <si>
    <t>DataModel.eap</t>
  </si>
  <si>
    <t>model.eap</t>
  </si>
  <si>
    <t>projekt.eap</t>
  </si>
  <si>
    <t>diplom.eap</t>
  </si>
  <si>
    <t>Solution_GEF_Structure.eap</t>
  </si>
  <si>
    <t>VoIPSecTime.eap</t>
  </si>
  <si>
    <t>projekt (2).eap</t>
  </si>
  <si>
    <t>GoC.eap</t>
  </si>
  <si>
    <t>MiniNetcat-project.eap</t>
  </si>
  <si>
    <t>Academico.eap</t>
  </si>
  <si>
    <t>Vista Arquitectonica de la Funcionalidad.eap</t>
  </si>
  <si>
    <t>Library May07.eap</t>
  </si>
  <si>
    <t>QualityModel.eap</t>
  </si>
  <si>
    <t>Iterace1 (bez DT).eap</t>
  </si>
  <si>
    <t>První návrh UHKT JN,MZ.eap</t>
  </si>
  <si>
    <t>Sequence Diagrams.eap</t>
  </si>
  <si>
    <t>Wniosek o urlop.eap</t>
  </si>
  <si>
    <t>calcularTiempo.eap</t>
  </si>
  <si>
    <t>CCL08A.eap</t>
  </si>
  <si>
    <t>CU05.Registrar presupuesto de orden de trabajo com.eap</t>
  </si>
  <si>
    <t>Diagram aktivit JK,TR.eap</t>
  </si>
  <si>
    <t>Diagram aktivit JN,MZ.eap</t>
  </si>
  <si>
    <t>Diagram aktivit MZ.eap</t>
  </si>
  <si>
    <t>Diagram aktivit PD,MM.eap</t>
  </si>
  <si>
    <t>Use case JN,MZ.eap</t>
  </si>
  <si>
    <t>LPOO_Proj2_UML.eap</t>
  </si>
  <si>
    <t>moduly.eap</t>
  </si>
  <si>
    <t>phenotype.eap</t>
  </si>
  <si>
    <t>Solution_GEF_DirectEdit_Structure.eap</t>
  </si>
  <si>
    <t>Solution_GEF_Domain-DiagramModel.eap</t>
  </si>
  <si>
    <t>Vista Arquitectonica de Despliegue - Componentes.eap</t>
  </si>
  <si>
    <t>Vista Arquitectonica de Subsistemas e Interfaces.eap</t>
  </si>
  <si>
    <t>050.eap</t>
  </si>
  <si>
    <t>median</t>
  </si>
  <si>
    <t>q1</t>
  </si>
  <si>
    <t>min</t>
  </si>
  <si>
    <t>max</t>
  </si>
  <si>
    <t>q3</t>
  </si>
  <si>
    <t>series 1</t>
  </si>
  <si>
    <t>series 2</t>
  </si>
  <si>
    <t>series 3</t>
  </si>
  <si>
    <t>series 4</t>
  </si>
  <si>
    <t>series 5</t>
  </si>
  <si>
    <t>avg</t>
  </si>
  <si>
    <t>model</t>
  </si>
  <si>
    <t>create Date</t>
  </si>
  <si>
    <t>last modified date</t>
  </si>
  <si>
    <t>model lifespan (days)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</si>
</sst>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1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data!$F$10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data!$G$9</c:f>
              <c:numCache>
                <c:formatCode>General</c:formatCode>
                <c:ptCount val="1"/>
              </c:numCache>
            </c:numRef>
          </c:cat>
          <c:val>
            <c:numRef>
              <c:f>data!$G$10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data!$F$11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>
              <a:noFill/>
            </a:ln>
          </c:spPr>
          <c:errBars>
            <c:errBarType val="minus"/>
            <c:errValType val="percentage"/>
            <c:val val="100"/>
          </c:errBars>
          <c:cat>
            <c:numRef>
              <c:f>data!$G$9</c:f>
              <c:numCache>
                <c:formatCode>General</c:formatCode>
                <c:ptCount val="1"/>
              </c:numCache>
            </c:numRef>
          </c:cat>
          <c:val>
            <c:numRef>
              <c:f>data!$G$11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data!$F$12</c:f>
              <c:strCache>
                <c:ptCount val="1"/>
                <c:pt idx="0">
                  <c:v>series 3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cat>
            <c:numRef>
              <c:f>data!$G$9</c:f>
              <c:numCache>
                <c:formatCode>General</c:formatCode>
                <c:ptCount val="1"/>
              </c:numCache>
            </c:numRef>
          </c:cat>
          <c:val>
            <c:numRef>
              <c:f>data!$G$12</c:f>
              <c:numCache>
                <c:formatCode>General</c:formatCode>
                <c:ptCount val="1"/>
                <c:pt idx="0">
                  <c:v>1238</c:v>
                </c:pt>
              </c:numCache>
            </c:numRef>
          </c:val>
        </c:ser>
        <c:ser>
          <c:idx val="3"/>
          <c:order val="3"/>
          <c:tx>
            <c:strRef>
              <c:f>data!$F$13</c:f>
              <c:strCache>
                <c:ptCount val="1"/>
                <c:pt idx="0">
                  <c:v>series 4</c:v>
                </c:pt>
              </c:strCache>
            </c:strRef>
          </c:tx>
          <c:spPr>
            <a:noFill/>
            <a:ln w="19050">
              <a:solidFill>
                <a:prstClr val="black"/>
              </a:solidFill>
            </a:ln>
          </c:spPr>
          <c:errBars>
            <c:errBarType val="plus"/>
            <c:errValType val="cust"/>
            <c:plus>
              <c:numRef>
                <c:f>data!$G$14</c:f>
                <c:numCache>
                  <c:formatCode>General</c:formatCode>
                  <c:ptCount val="1"/>
                  <c:pt idx="0">
                    <c:v>948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prstClr val="black"/>
                </a:solidFill>
              </a:ln>
            </c:spPr>
          </c:errBars>
          <c:cat>
            <c:numRef>
              <c:f>data!$G$9</c:f>
              <c:numCache>
                <c:formatCode>General</c:formatCode>
                <c:ptCount val="1"/>
              </c:numCache>
            </c:numRef>
          </c:cat>
          <c:val>
            <c:numRef>
              <c:f>data!$G$13</c:f>
              <c:numCache>
                <c:formatCode>General</c:formatCode>
                <c:ptCount val="1"/>
                <c:pt idx="0">
                  <c:v>760</c:v>
                </c:pt>
              </c:numCache>
            </c:numRef>
          </c:val>
        </c:ser>
        <c:overlap val="100"/>
        <c:axId val="96624000"/>
        <c:axId val="96629888"/>
      </c:barChart>
      <c:catAx>
        <c:axId val="96624000"/>
        <c:scaling>
          <c:orientation val="minMax"/>
        </c:scaling>
        <c:delete val="1"/>
        <c:axPos val="l"/>
        <c:numFmt formatCode="General" sourceLinked="1"/>
        <c:tickLblPos val="none"/>
        <c:crossAx val="96629888"/>
        <c:crosses val="autoZero"/>
        <c:auto val="1"/>
        <c:lblAlgn val="ctr"/>
        <c:lblOffset val="100"/>
      </c:catAx>
      <c:valAx>
        <c:axId val="96629888"/>
        <c:scaling>
          <c:orientation val="minMax"/>
          <c:max val="3000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lifespan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624000"/>
        <c:crosses val="autoZero"/>
        <c:crossBetween val="between"/>
        <c:majorUnit val="200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16724</xdr:colOff>
      <xdr:row>15</xdr:row>
      <xdr:rowOff>1306</xdr:rowOff>
    </xdr:from>
    <xdr:to>
      <xdr:col>11</xdr:col>
      <xdr:colOff>10990</xdr:colOff>
      <xdr:row>23</xdr:row>
      <xdr:rowOff>19783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Model_Timestamp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zoomScaleNormal="100" workbookViewId="0">
      <selection activeCell="D2" sqref="D2"/>
    </sheetView>
  </sheetViews>
  <sheetFormatPr baseColWidth="10" defaultColWidth="15.28515625" defaultRowHeight="15"/>
  <cols>
    <col min="9" max="15" width="11.42578125" customWidth="1"/>
  </cols>
  <sheetData>
    <row r="1" spans="1:7">
      <c r="A1" t="s">
        <v>132</v>
      </c>
      <c r="B1" t="s">
        <v>133</v>
      </c>
      <c r="C1" t="s">
        <v>134</v>
      </c>
      <c r="D1" t="s">
        <v>135</v>
      </c>
      <c r="G1" s="5" t="s">
        <v>135</v>
      </c>
    </row>
    <row r="2" spans="1:7">
      <c r="A2" t="s">
        <v>33</v>
      </c>
      <c r="B2" s="1">
        <v>40123</v>
      </c>
      <c r="C2" s="1">
        <v>40123</v>
      </c>
      <c r="D2">
        <v>1</v>
      </c>
      <c r="F2" t="s">
        <v>123</v>
      </c>
      <c r="G2">
        <f>MIN(D2:D122)</f>
        <v>1</v>
      </c>
    </row>
    <row r="3" spans="1:7">
      <c r="A3" t="s">
        <v>34</v>
      </c>
      <c r="B3" s="1">
        <v>40457</v>
      </c>
      <c r="C3" s="1">
        <v>40457</v>
      </c>
      <c r="D3">
        <v>1</v>
      </c>
      <c r="F3" t="s">
        <v>122</v>
      </c>
      <c r="G3">
        <f>PERCENTILE(D2:D122,0.25)</f>
        <v>9</v>
      </c>
    </row>
    <row r="4" spans="1:7">
      <c r="A4" t="s">
        <v>105</v>
      </c>
      <c r="B4" s="1">
        <v>39782</v>
      </c>
      <c r="C4" s="1">
        <v>39782</v>
      </c>
      <c r="D4">
        <v>1</v>
      </c>
      <c r="F4" t="s">
        <v>121</v>
      </c>
      <c r="G4">
        <f>MEDIAN(D2:D122)</f>
        <v>1247</v>
      </c>
    </row>
    <row r="5" spans="1:7">
      <c r="A5" t="s">
        <v>106</v>
      </c>
      <c r="B5" s="1">
        <v>39743</v>
      </c>
      <c r="C5" s="1">
        <v>39743</v>
      </c>
      <c r="D5">
        <v>1</v>
      </c>
      <c r="F5" t="s">
        <v>125</v>
      </c>
      <c r="G5">
        <f>PERCENTILE(D2:D122,0.75)</f>
        <v>2007</v>
      </c>
    </row>
    <row r="6" spans="1:7">
      <c r="A6" t="s">
        <v>107</v>
      </c>
      <c r="B6" s="1">
        <v>40700</v>
      </c>
      <c r="C6" s="1">
        <v>40700</v>
      </c>
      <c r="D6">
        <v>1</v>
      </c>
      <c r="F6" t="s">
        <v>124</v>
      </c>
      <c r="G6">
        <f>MAX(D2:D122)</f>
        <v>2955</v>
      </c>
    </row>
    <row r="7" spans="1:7">
      <c r="A7" t="s">
        <v>108</v>
      </c>
      <c r="B7" s="1">
        <v>40619</v>
      </c>
      <c r="C7" s="1">
        <v>40619</v>
      </c>
      <c r="D7">
        <v>1</v>
      </c>
      <c r="F7" t="s">
        <v>131</v>
      </c>
      <c r="G7" s="4">
        <f>AVERAGE(D2:D122)</f>
        <v>1082.8016528925621</v>
      </c>
    </row>
    <row r="8" spans="1:7">
      <c r="A8" t="s">
        <v>109</v>
      </c>
      <c r="B8" s="1">
        <v>40619</v>
      </c>
      <c r="C8" s="1">
        <v>40619</v>
      </c>
      <c r="D8">
        <v>1</v>
      </c>
    </row>
    <row r="9" spans="1:7">
      <c r="A9" t="s">
        <v>110</v>
      </c>
      <c r="B9" s="1">
        <v>40620</v>
      </c>
      <c r="C9" s="1">
        <v>40620</v>
      </c>
      <c r="D9">
        <v>1</v>
      </c>
    </row>
    <row r="10" spans="1:7">
      <c r="A10" t="s">
        <v>111</v>
      </c>
      <c r="B10" s="1">
        <v>40620</v>
      </c>
      <c r="C10" s="1">
        <v>40621</v>
      </c>
      <c r="D10">
        <v>1</v>
      </c>
      <c r="F10" t="s">
        <v>126</v>
      </c>
      <c r="G10">
        <f>G2</f>
        <v>1</v>
      </c>
    </row>
    <row r="11" spans="1:7">
      <c r="A11" t="s">
        <v>113</v>
      </c>
      <c r="B11" s="1">
        <v>40700</v>
      </c>
      <c r="C11" s="1">
        <v>40700</v>
      </c>
      <c r="D11">
        <v>1</v>
      </c>
      <c r="F11" t="s">
        <v>127</v>
      </c>
      <c r="G11">
        <f>G3-G2</f>
        <v>8</v>
      </c>
    </row>
    <row r="12" spans="1:7">
      <c r="A12" t="s">
        <v>114</v>
      </c>
      <c r="B12" s="1">
        <v>40187</v>
      </c>
      <c r="C12" s="1">
        <v>40187</v>
      </c>
      <c r="D12">
        <v>1</v>
      </c>
      <c r="F12" t="s">
        <v>128</v>
      </c>
      <c r="G12">
        <f>G4-G3</f>
        <v>1238</v>
      </c>
    </row>
    <row r="13" spans="1:7">
      <c r="A13" t="s">
        <v>115</v>
      </c>
      <c r="B13" s="1">
        <v>39941</v>
      </c>
      <c r="C13" s="1">
        <v>39941</v>
      </c>
      <c r="D13">
        <v>1</v>
      </c>
      <c r="F13" t="s">
        <v>129</v>
      </c>
      <c r="G13">
        <f>G5-G4</f>
        <v>760</v>
      </c>
    </row>
    <row r="14" spans="1:7">
      <c r="A14" t="s">
        <v>116</v>
      </c>
      <c r="B14" s="1">
        <v>39945</v>
      </c>
      <c r="C14" s="1">
        <v>39945</v>
      </c>
      <c r="D14">
        <v>1</v>
      </c>
      <c r="F14" t="s">
        <v>130</v>
      </c>
      <c r="G14">
        <f>G6-G5</f>
        <v>948</v>
      </c>
    </row>
    <row r="15" spans="1:7">
      <c r="A15" t="s">
        <v>117</v>
      </c>
      <c r="B15" s="1">
        <v>39934</v>
      </c>
      <c r="C15" s="1">
        <v>39934</v>
      </c>
      <c r="D15">
        <v>1</v>
      </c>
    </row>
    <row r="16" spans="1:7">
      <c r="A16" t="s">
        <v>112</v>
      </c>
      <c r="B16" s="1">
        <v>40619</v>
      </c>
      <c r="C16" s="1">
        <v>40619</v>
      </c>
      <c r="D16">
        <v>1</v>
      </c>
    </row>
    <row r="17" spans="1:4">
      <c r="A17" t="s">
        <v>118</v>
      </c>
      <c r="B17" s="1">
        <v>40773</v>
      </c>
      <c r="C17" s="1">
        <v>40773</v>
      </c>
      <c r="D17">
        <v>1</v>
      </c>
    </row>
    <row r="18" spans="1:4">
      <c r="A18" t="s">
        <v>119</v>
      </c>
      <c r="B18" s="1">
        <v>40773</v>
      </c>
      <c r="C18" s="1">
        <v>40773</v>
      </c>
      <c r="D18">
        <v>1</v>
      </c>
    </row>
    <row r="19" spans="1:4">
      <c r="A19" t="s">
        <v>104</v>
      </c>
      <c r="B19" s="1">
        <v>40153</v>
      </c>
      <c r="C19" s="1">
        <v>40154</v>
      </c>
      <c r="D19">
        <v>2</v>
      </c>
    </row>
    <row r="20" spans="1:4">
      <c r="A20" t="s">
        <v>101</v>
      </c>
      <c r="B20" s="1">
        <v>40619</v>
      </c>
      <c r="C20" s="1">
        <v>40621</v>
      </c>
      <c r="D20">
        <v>3</v>
      </c>
    </row>
    <row r="21" spans="1:4">
      <c r="A21" t="s">
        <v>102</v>
      </c>
      <c r="B21" s="1">
        <v>40608</v>
      </c>
      <c r="C21" s="1">
        <v>40610</v>
      </c>
      <c r="D21">
        <v>3</v>
      </c>
    </row>
    <row r="22" spans="1:4">
      <c r="A22" t="s">
        <v>103</v>
      </c>
      <c r="B22" s="1">
        <v>40532</v>
      </c>
      <c r="C22" s="1">
        <v>40534</v>
      </c>
      <c r="D22">
        <v>3</v>
      </c>
    </row>
    <row r="23" spans="1:4">
      <c r="A23" t="s">
        <v>99</v>
      </c>
      <c r="B23" s="1">
        <v>39204</v>
      </c>
      <c r="C23" s="1">
        <v>39207</v>
      </c>
      <c r="D23">
        <v>4</v>
      </c>
    </row>
    <row r="24" spans="1:4">
      <c r="A24" t="s">
        <v>100</v>
      </c>
      <c r="B24" s="1">
        <v>40641</v>
      </c>
      <c r="C24" s="1">
        <v>40644</v>
      </c>
      <c r="D24">
        <v>4</v>
      </c>
    </row>
    <row r="25" spans="1:4">
      <c r="A25" t="s">
        <v>13</v>
      </c>
      <c r="B25" s="1">
        <v>40723</v>
      </c>
      <c r="C25" s="1">
        <v>40728</v>
      </c>
      <c r="D25">
        <v>5</v>
      </c>
    </row>
    <row r="26" spans="1:4">
      <c r="A26" t="s">
        <v>97</v>
      </c>
      <c r="B26" s="1">
        <v>41184</v>
      </c>
      <c r="C26" s="1">
        <v>41188</v>
      </c>
      <c r="D26">
        <v>5</v>
      </c>
    </row>
    <row r="27" spans="1:4">
      <c r="A27" t="s">
        <v>98</v>
      </c>
      <c r="B27" s="1">
        <v>40772</v>
      </c>
      <c r="C27" s="1">
        <v>40776</v>
      </c>
      <c r="D27">
        <v>5</v>
      </c>
    </row>
    <row r="28" spans="1:4">
      <c r="A28" t="s">
        <v>95</v>
      </c>
      <c r="B28" s="1">
        <v>40444</v>
      </c>
      <c r="C28" s="1">
        <v>40450</v>
      </c>
      <c r="D28">
        <v>7</v>
      </c>
    </row>
    <row r="29" spans="1:4">
      <c r="A29" t="s">
        <v>96</v>
      </c>
      <c r="B29" s="1">
        <v>40259</v>
      </c>
      <c r="C29" s="1">
        <v>40265</v>
      </c>
      <c r="D29">
        <v>7</v>
      </c>
    </row>
    <row r="30" spans="1:4">
      <c r="A30" t="s">
        <v>94</v>
      </c>
      <c r="B30" s="1">
        <v>40140</v>
      </c>
      <c r="C30" s="1">
        <v>40147</v>
      </c>
      <c r="D30">
        <v>8</v>
      </c>
    </row>
    <row r="31" spans="1:4">
      <c r="A31" t="s">
        <v>32</v>
      </c>
      <c r="B31" s="1">
        <v>39600</v>
      </c>
      <c r="C31" s="1">
        <v>39609</v>
      </c>
      <c r="D31">
        <v>9</v>
      </c>
    </row>
    <row r="32" spans="1:4">
      <c r="A32" t="s">
        <v>93</v>
      </c>
      <c r="B32" s="1">
        <v>40891</v>
      </c>
      <c r="C32" s="1">
        <v>40899</v>
      </c>
      <c r="D32">
        <v>9</v>
      </c>
    </row>
    <row r="33" spans="1:9">
      <c r="A33" t="s">
        <v>40</v>
      </c>
      <c r="B33" s="1">
        <v>39732</v>
      </c>
      <c r="C33" s="1">
        <v>39744</v>
      </c>
      <c r="D33">
        <v>13</v>
      </c>
    </row>
    <row r="34" spans="1:9">
      <c r="A34" t="s">
        <v>92</v>
      </c>
      <c r="B34" s="1">
        <v>39932</v>
      </c>
      <c r="C34" s="1">
        <v>39944</v>
      </c>
      <c r="D34">
        <v>13</v>
      </c>
    </row>
    <row r="35" spans="1:9">
      <c r="A35" t="s">
        <v>16</v>
      </c>
      <c r="B35" s="1">
        <v>40753</v>
      </c>
      <c r="C35" s="1">
        <v>40767</v>
      </c>
      <c r="D35">
        <v>14</v>
      </c>
    </row>
    <row r="36" spans="1:9">
      <c r="A36" t="s">
        <v>91</v>
      </c>
      <c r="B36" s="1">
        <v>40293</v>
      </c>
      <c r="C36" s="1">
        <v>40316</v>
      </c>
      <c r="D36">
        <v>24</v>
      </c>
    </row>
    <row r="37" spans="1:9">
      <c r="A37" t="s">
        <v>23</v>
      </c>
      <c r="B37" s="1">
        <v>40690</v>
      </c>
      <c r="C37" s="1">
        <v>40721</v>
      </c>
      <c r="D37">
        <v>31</v>
      </c>
    </row>
    <row r="38" spans="1:9">
      <c r="A38" t="s">
        <v>9</v>
      </c>
      <c r="B38" s="1">
        <v>40868</v>
      </c>
      <c r="C38" s="1">
        <v>40899</v>
      </c>
      <c r="D38">
        <v>32</v>
      </c>
    </row>
    <row r="39" spans="1:9">
      <c r="A39" t="s">
        <v>30</v>
      </c>
      <c r="B39" s="1">
        <v>39784</v>
      </c>
      <c r="C39" s="1">
        <v>39822</v>
      </c>
      <c r="D39">
        <v>38</v>
      </c>
    </row>
    <row r="40" spans="1:9" s="2" customFormat="1">
      <c r="A40" t="s">
        <v>11</v>
      </c>
      <c r="B40" s="1">
        <v>39106</v>
      </c>
      <c r="C40" s="1">
        <v>39153</v>
      </c>
      <c r="D40">
        <v>47</v>
      </c>
      <c r="E40"/>
      <c r="F40"/>
      <c r="G40"/>
      <c r="H40"/>
      <c r="I40"/>
    </row>
    <row r="41" spans="1:9">
      <c r="A41" t="s">
        <v>25</v>
      </c>
      <c r="B41" s="1">
        <v>39098</v>
      </c>
      <c r="C41" s="1">
        <v>39168</v>
      </c>
      <c r="D41">
        <v>71</v>
      </c>
    </row>
    <row r="42" spans="1:9">
      <c r="A42" t="s">
        <v>90</v>
      </c>
      <c r="B42" s="1">
        <v>40485</v>
      </c>
      <c r="C42" s="1">
        <v>40563</v>
      </c>
      <c r="D42">
        <v>79</v>
      </c>
    </row>
    <row r="43" spans="1:9">
      <c r="A43" t="s">
        <v>18</v>
      </c>
      <c r="B43" s="1">
        <v>40164</v>
      </c>
      <c r="C43" s="1">
        <v>40251</v>
      </c>
      <c r="D43">
        <v>87</v>
      </c>
    </row>
    <row r="44" spans="1:9">
      <c r="A44" t="s">
        <v>89</v>
      </c>
      <c r="B44" s="1">
        <v>40945</v>
      </c>
      <c r="C44" s="1">
        <v>41033</v>
      </c>
      <c r="D44">
        <v>89</v>
      </c>
    </row>
    <row r="45" spans="1:9">
      <c r="A45" t="s">
        <v>20</v>
      </c>
      <c r="B45" s="1">
        <v>39388</v>
      </c>
      <c r="C45" s="1">
        <v>39482</v>
      </c>
      <c r="D45">
        <v>94</v>
      </c>
    </row>
    <row r="46" spans="1:9">
      <c r="A46" t="s">
        <v>21</v>
      </c>
      <c r="B46" s="1">
        <v>39990</v>
      </c>
      <c r="C46" s="1">
        <v>40207</v>
      </c>
      <c r="D46">
        <v>217</v>
      </c>
    </row>
    <row r="47" spans="1:9">
      <c r="A47" t="s">
        <v>88</v>
      </c>
      <c r="B47" s="1">
        <v>38589</v>
      </c>
      <c r="C47" s="1">
        <v>38826</v>
      </c>
      <c r="D47">
        <v>238</v>
      </c>
    </row>
    <row r="48" spans="1:9">
      <c r="A48" t="s">
        <v>87</v>
      </c>
      <c r="B48" s="1">
        <v>40926</v>
      </c>
      <c r="C48" s="1">
        <v>41259</v>
      </c>
      <c r="D48">
        <v>334</v>
      </c>
    </row>
    <row r="49" spans="1:4">
      <c r="A49" t="s">
        <v>3</v>
      </c>
      <c r="B49" s="1">
        <v>40274</v>
      </c>
      <c r="C49" s="1">
        <v>40626</v>
      </c>
      <c r="D49">
        <v>352</v>
      </c>
    </row>
    <row r="50" spans="1:4">
      <c r="A50" t="s">
        <v>37</v>
      </c>
      <c r="B50" s="1">
        <v>39364</v>
      </c>
      <c r="C50" s="1">
        <v>39744</v>
      </c>
      <c r="D50">
        <v>380</v>
      </c>
    </row>
    <row r="51" spans="1:4">
      <c r="A51" t="s">
        <v>86</v>
      </c>
      <c r="B51" s="1">
        <v>38678</v>
      </c>
      <c r="C51" s="1">
        <v>39232</v>
      </c>
      <c r="D51">
        <v>555</v>
      </c>
    </row>
    <row r="52" spans="1:4">
      <c r="A52" t="s">
        <v>85</v>
      </c>
      <c r="B52" s="1">
        <v>38810</v>
      </c>
      <c r="C52" s="1">
        <v>39483</v>
      </c>
      <c r="D52">
        <v>674</v>
      </c>
    </row>
    <row r="53" spans="1:4">
      <c r="A53" t="s">
        <v>84</v>
      </c>
      <c r="B53" s="1">
        <v>38675</v>
      </c>
      <c r="C53" s="1">
        <v>39350</v>
      </c>
      <c r="D53">
        <v>676</v>
      </c>
    </row>
    <row r="54" spans="1:4">
      <c r="A54" t="s">
        <v>83</v>
      </c>
      <c r="B54" s="1">
        <v>38675</v>
      </c>
      <c r="C54" s="1">
        <v>39401</v>
      </c>
      <c r="D54">
        <v>727</v>
      </c>
    </row>
    <row r="55" spans="1:4">
      <c r="A55" t="s">
        <v>1</v>
      </c>
      <c r="B55" s="1">
        <v>40259</v>
      </c>
      <c r="C55" s="1">
        <v>41078</v>
      </c>
      <c r="D55">
        <v>819</v>
      </c>
    </row>
    <row r="56" spans="1:4">
      <c r="A56" t="s">
        <v>82</v>
      </c>
      <c r="B56" s="1">
        <v>40384</v>
      </c>
      <c r="C56" s="1">
        <v>41248</v>
      </c>
      <c r="D56">
        <v>865</v>
      </c>
    </row>
    <row r="57" spans="1:4">
      <c r="A57" t="s">
        <v>81</v>
      </c>
      <c r="B57" s="1">
        <v>38676</v>
      </c>
      <c r="C57" s="1">
        <v>39603</v>
      </c>
      <c r="D57">
        <v>928</v>
      </c>
    </row>
    <row r="58" spans="1:4">
      <c r="A58" t="s">
        <v>31</v>
      </c>
      <c r="B58" s="1">
        <v>37855</v>
      </c>
      <c r="C58" s="1">
        <v>38909</v>
      </c>
      <c r="D58">
        <v>1054</v>
      </c>
    </row>
    <row r="59" spans="1:4">
      <c r="A59" t="s">
        <v>29</v>
      </c>
      <c r="B59" s="1">
        <v>38675</v>
      </c>
      <c r="C59" s="1">
        <v>39855</v>
      </c>
      <c r="D59">
        <v>1180</v>
      </c>
    </row>
    <row r="60" spans="1:4">
      <c r="A60" t="s">
        <v>80</v>
      </c>
      <c r="B60" s="1">
        <v>38722</v>
      </c>
      <c r="C60" s="1">
        <v>39929</v>
      </c>
      <c r="D60">
        <v>1208</v>
      </c>
    </row>
    <row r="61" spans="1:4">
      <c r="A61" t="s">
        <v>5</v>
      </c>
      <c r="B61" s="1">
        <v>38678</v>
      </c>
      <c r="C61" s="1">
        <v>39910</v>
      </c>
      <c r="D61">
        <v>1231</v>
      </c>
    </row>
    <row r="62" spans="1:4">
      <c r="A62" t="s">
        <v>79</v>
      </c>
      <c r="B62" s="1">
        <v>38675</v>
      </c>
      <c r="C62" s="1">
        <v>39920</v>
      </c>
      <c r="D62">
        <v>1247</v>
      </c>
    </row>
    <row r="63" spans="1:4">
      <c r="A63" t="s">
        <v>78</v>
      </c>
      <c r="B63" s="1">
        <v>38676</v>
      </c>
      <c r="C63" s="1">
        <v>39926</v>
      </c>
      <c r="D63">
        <v>1252</v>
      </c>
    </row>
    <row r="64" spans="1:4">
      <c r="A64" t="s">
        <v>77</v>
      </c>
      <c r="B64" s="1">
        <v>37855</v>
      </c>
      <c r="C64" s="1">
        <v>39127</v>
      </c>
      <c r="D64">
        <v>1273</v>
      </c>
    </row>
    <row r="65" spans="1:8">
      <c r="A65" t="s">
        <v>76</v>
      </c>
      <c r="B65" s="1">
        <v>38675</v>
      </c>
      <c r="C65" s="1">
        <v>39965</v>
      </c>
      <c r="D65">
        <v>1291</v>
      </c>
    </row>
    <row r="66" spans="1:8">
      <c r="A66" t="s">
        <v>6</v>
      </c>
      <c r="B66" s="1">
        <v>38676</v>
      </c>
      <c r="C66" s="1">
        <v>39979</v>
      </c>
      <c r="D66">
        <v>1303</v>
      </c>
    </row>
    <row r="67" spans="1:8">
      <c r="A67" t="s">
        <v>75</v>
      </c>
      <c r="B67" s="1">
        <v>38676</v>
      </c>
      <c r="C67" s="1">
        <v>40040</v>
      </c>
      <c r="D67">
        <v>1365</v>
      </c>
    </row>
    <row r="68" spans="1:8">
      <c r="A68" t="s">
        <v>22</v>
      </c>
      <c r="B68" s="1">
        <v>38676</v>
      </c>
      <c r="C68" s="1">
        <v>40094</v>
      </c>
      <c r="D68">
        <v>1418</v>
      </c>
    </row>
    <row r="69" spans="1:8">
      <c r="A69" t="s">
        <v>19</v>
      </c>
      <c r="B69" s="1">
        <v>38675</v>
      </c>
      <c r="C69" s="1">
        <v>40094</v>
      </c>
      <c r="D69">
        <v>1419</v>
      </c>
    </row>
    <row r="70" spans="1:8">
      <c r="A70" t="s">
        <v>74</v>
      </c>
      <c r="B70" s="1">
        <v>38675</v>
      </c>
      <c r="C70" s="1">
        <v>40116</v>
      </c>
      <c r="D70">
        <v>1442</v>
      </c>
    </row>
    <row r="71" spans="1:8">
      <c r="A71" t="s">
        <v>17</v>
      </c>
      <c r="B71" s="1">
        <v>38676</v>
      </c>
      <c r="C71" s="1">
        <v>40121</v>
      </c>
      <c r="D71">
        <v>1445</v>
      </c>
    </row>
    <row r="72" spans="1:8">
      <c r="A72" t="s">
        <v>73</v>
      </c>
      <c r="B72" s="1">
        <v>38676</v>
      </c>
      <c r="C72" s="1">
        <v>40164</v>
      </c>
      <c r="D72">
        <v>1489</v>
      </c>
    </row>
    <row r="73" spans="1:8">
      <c r="A73" t="s">
        <v>72</v>
      </c>
      <c r="B73" s="1">
        <v>38675</v>
      </c>
      <c r="C73" s="1">
        <v>40181</v>
      </c>
      <c r="D73">
        <v>1507</v>
      </c>
    </row>
    <row r="74" spans="1:8">
      <c r="A74" t="s">
        <v>14</v>
      </c>
      <c r="B74" s="1">
        <v>38722</v>
      </c>
      <c r="C74" s="1">
        <v>40256</v>
      </c>
      <c r="D74">
        <v>1534</v>
      </c>
    </row>
    <row r="75" spans="1:8">
      <c r="A75" t="s">
        <v>71</v>
      </c>
      <c r="B75" s="1">
        <v>38675</v>
      </c>
      <c r="C75" s="1">
        <v>40338</v>
      </c>
      <c r="D75">
        <v>1665</v>
      </c>
    </row>
    <row r="76" spans="1:8">
      <c r="A76" t="s">
        <v>70</v>
      </c>
      <c r="B76" s="1">
        <v>38722</v>
      </c>
      <c r="C76" s="1">
        <v>40425</v>
      </c>
      <c r="D76">
        <v>1703</v>
      </c>
    </row>
    <row r="77" spans="1:8">
      <c r="A77" t="s">
        <v>38</v>
      </c>
      <c r="B77" s="1">
        <v>38675</v>
      </c>
      <c r="C77" s="1">
        <v>40467</v>
      </c>
      <c r="D77">
        <v>1792</v>
      </c>
      <c r="H77" s="1"/>
    </row>
    <row r="78" spans="1:8">
      <c r="A78" t="s">
        <v>69</v>
      </c>
      <c r="B78" s="1">
        <v>38675</v>
      </c>
      <c r="C78" s="1">
        <v>40476</v>
      </c>
      <c r="D78">
        <v>1802</v>
      </c>
    </row>
    <row r="79" spans="1:8">
      <c r="A79" t="s">
        <v>12</v>
      </c>
      <c r="B79" s="1">
        <v>38722</v>
      </c>
      <c r="C79" s="1">
        <v>40535</v>
      </c>
      <c r="D79">
        <v>1813</v>
      </c>
    </row>
    <row r="80" spans="1:8">
      <c r="A80" t="s">
        <v>68</v>
      </c>
      <c r="B80" s="1">
        <v>38675</v>
      </c>
      <c r="C80" s="1">
        <v>40522</v>
      </c>
      <c r="D80">
        <v>1848</v>
      </c>
    </row>
    <row r="81" spans="1:9">
      <c r="A81" t="s">
        <v>28</v>
      </c>
      <c r="B81" s="1">
        <v>38675</v>
      </c>
      <c r="C81" s="1">
        <v>40527</v>
      </c>
      <c r="D81">
        <v>1852</v>
      </c>
    </row>
    <row r="82" spans="1:9">
      <c r="A82" t="s">
        <v>67</v>
      </c>
      <c r="B82" s="1">
        <v>38675</v>
      </c>
      <c r="C82" s="1">
        <v>40539</v>
      </c>
      <c r="D82">
        <v>1865</v>
      </c>
    </row>
    <row r="83" spans="1:9">
      <c r="A83" t="s">
        <v>66</v>
      </c>
      <c r="B83" s="1">
        <v>38722</v>
      </c>
      <c r="C83" s="1">
        <v>40623</v>
      </c>
      <c r="D83">
        <v>1902</v>
      </c>
    </row>
    <row r="84" spans="1:9">
      <c r="A84" t="s">
        <v>24</v>
      </c>
      <c r="B84" s="1">
        <v>37855</v>
      </c>
      <c r="C84" s="1">
        <v>39762</v>
      </c>
      <c r="D84">
        <v>1907</v>
      </c>
    </row>
    <row r="85" spans="1:9">
      <c r="A85" s="2" t="s">
        <v>120</v>
      </c>
      <c r="B85" s="3">
        <v>38675</v>
      </c>
      <c r="C85" s="3">
        <v>40605</v>
      </c>
      <c r="D85" s="2">
        <f>C85-B85</f>
        <v>1930</v>
      </c>
      <c r="E85" s="2"/>
      <c r="F85" s="2"/>
      <c r="G85" s="2"/>
      <c r="H85" s="3"/>
      <c r="I85" s="3"/>
    </row>
    <row r="86" spans="1:9">
      <c r="A86" t="s">
        <v>65</v>
      </c>
      <c r="B86" s="1">
        <v>38675</v>
      </c>
      <c r="C86" s="1">
        <v>40610</v>
      </c>
      <c r="D86">
        <v>1936</v>
      </c>
    </row>
    <row r="87" spans="1:9">
      <c r="A87" t="s">
        <v>39</v>
      </c>
      <c r="B87" s="1">
        <v>38675</v>
      </c>
      <c r="C87" s="1">
        <v>40619</v>
      </c>
      <c r="D87">
        <v>1944</v>
      </c>
    </row>
    <row r="88" spans="1:9">
      <c r="A88" t="s">
        <v>64</v>
      </c>
      <c r="B88" s="1">
        <v>38676</v>
      </c>
      <c r="C88" s="1">
        <v>40639</v>
      </c>
      <c r="D88">
        <v>1964</v>
      </c>
    </row>
    <row r="89" spans="1:9">
      <c r="A89" t="s">
        <v>7</v>
      </c>
      <c r="B89" s="1">
        <v>38675</v>
      </c>
      <c r="C89" s="1">
        <v>40657</v>
      </c>
      <c r="D89">
        <v>1982</v>
      </c>
    </row>
    <row r="90" spans="1:9">
      <c r="A90" t="s">
        <v>63</v>
      </c>
      <c r="B90" s="1">
        <v>38676</v>
      </c>
      <c r="C90" s="1">
        <v>40661</v>
      </c>
      <c r="D90">
        <v>1986</v>
      </c>
    </row>
    <row r="91" spans="1:9">
      <c r="A91" t="s">
        <v>62</v>
      </c>
      <c r="B91" s="1">
        <v>38675</v>
      </c>
      <c r="C91" s="1">
        <v>40680</v>
      </c>
      <c r="D91">
        <v>2006</v>
      </c>
    </row>
    <row r="92" spans="1:9">
      <c r="A92" t="s">
        <v>61</v>
      </c>
      <c r="B92" s="1">
        <v>38675</v>
      </c>
      <c r="C92" s="1">
        <v>40681</v>
      </c>
      <c r="D92">
        <v>2007</v>
      </c>
    </row>
    <row r="93" spans="1:9">
      <c r="A93" t="s">
        <v>41</v>
      </c>
      <c r="B93" s="1">
        <v>38675</v>
      </c>
      <c r="C93" s="1">
        <v>40698</v>
      </c>
      <c r="D93">
        <v>2023</v>
      </c>
    </row>
    <row r="94" spans="1:9">
      <c r="A94" t="s">
        <v>42</v>
      </c>
      <c r="B94" s="1">
        <v>38675</v>
      </c>
      <c r="C94" s="1">
        <v>40698</v>
      </c>
      <c r="D94">
        <v>2023</v>
      </c>
    </row>
    <row r="95" spans="1:9">
      <c r="A95" t="s">
        <v>58</v>
      </c>
      <c r="B95" s="1">
        <v>38676</v>
      </c>
      <c r="C95" s="1">
        <v>40700</v>
      </c>
      <c r="D95">
        <v>2025</v>
      </c>
    </row>
    <row r="96" spans="1:9">
      <c r="A96" t="s">
        <v>59</v>
      </c>
      <c r="B96" s="1">
        <v>38676</v>
      </c>
      <c r="C96" s="1">
        <v>40700</v>
      </c>
      <c r="D96">
        <v>2025</v>
      </c>
    </row>
    <row r="97" spans="1:4">
      <c r="A97" t="s">
        <v>60</v>
      </c>
      <c r="B97" s="1">
        <v>38676</v>
      </c>
      <c r="C97" s="1">
        <v>40700</v>
      </c>
      <c r="D97">
        <v>2025</v>
      </c>
    </row>
    <row r="98" spans="1:4">
      <c r="A98" t="s">
        <v>57</v>
      </c>
      <c r="B98" s="1">
        <v>38676</v>
      </c>
      <c r="C98" s="1">
        <v>40701</v>
      </c>
      <c r="D98">
        <v>2026</v>
      </c>
    </row>
    <row r="99" spans="1:4">
      <c r="A99" t="s">
        <v>55</v>
      </c>
      <c r="B99" s="1">
        <v>38676</v>
      </c>
      <c r="C99" s="1">
        <v>40702</v>
      </c>
      <c r="D99">
        <v>2027</v>
      </c>
    </row>
    <row r="100" spans="1:4">
      <c r="A100" t="s">
        <v>56</v>
      </c>
      <c r="B100" s="1">
        <v>38676</v>
      </c>
      <c r="C100" s="1">
        <v>40702</v>
      </c>
      <c r="D100">
        <v>2027</v>
      </c>
    </row>
    <row r="101" spans="1:4">
      <c r="A101" t="s">
        <v>54</v>
      </c>
      <c r="B101" s="1">
        <v>38675</v>
      </c>
      <c r="C101" s="1">
        <v>40715</v>
      </c>
      <c r="D101">
        <v>2041</v>
      </c>
    </row>
    <row r="102" spans="1:4">
      <c r="A102" t="s">
        <v>53</v>
      </c>
      <c r="B102" s="1">
        <v>38675</v>
      </c>
      <c r="C102" s="1">
        <v>40716</v>
      </c>
      <c r="D102">
        <v>2042</v>
      </c>
    </row>
    <row r="103" spans="1:4">
      <c r="A103" t="s">
        <v>52</v>
      </c>
      <c r="B103" s="1">
        <v>38675</v>
      </c>
      <c r="C103" s="1">
        <v>40774</v>
      </c>
      <c r="D103">
        <v>2100</v>
      </c>
    </row>
    <row r="104" spans="1:4">
      <c r="A104" t="s">
        <v>51</v>
      </c>
      <c r="B104" s="1">
        <v>38676</v>
      </c>
      <c r="C104" s="1">
        <v>40776</v>
      </c>
      <c r="D104">
        <v>2101</v>
      </c>
    </row>
    <row r="105" spans="1:4">
      <c r="A105" t="s">
        <v>50</v>
      </c>
      <c r="B105" s="1">
        <v>38675</v>
      </c>
      <c r="C105" s="1">
        <v>40792</v>
      </c>
      <c r="D105">
        <v>2118</v>
      </c>
    </row>
    <row r="106" spans="1:4">
      <c r="A106" t="s">
        <v>8</v>
      </c>
      <c r="B106" s="1">
        <v>38675</v>
      </c>
      <c r="C106" s="1">
        <v>40847</v>
      </c>
      <c r="D106">
        <v>2172</v>
      </c>
    </row>
    <row r="107" spans="1:4">
      <c r="A107" t="s">
        <v>35</v>
      </c>
      <c r="B107" s="1">
        <v>38675</v>
      </c>
      <c r="C107" s="1">
        <v>40847</v>
      </c>
      <c r="D107">
        <v>2172</v>
      </c>
    </row>
    <row r="108" spans="1:4">
      <c r="A108" t="s">
        <v>49</v>
      </c>
      <c r="B108" s="1">
        <v>38722</v>
      </c>
      <c r="C108" s="1">
        <v>40899</v>
      </c>
      <c r="D108">
        <v>2178</v>
      </c>
    </row>
    <row r="109" spans="1:4">
      <c r="A109" t="s">
        <v>4</v>
      </c>
      <c r="B109" s="1">
        <v>38676</v>
      </c>
      <c r="C109" s="1">
        <v>40870</v>
      </c>
      <c r="D109">
        <v>2194</v>
      </c>
    </row>
    <row r="110" spans="1:4">
      <c r="A110" t="s">
        <v>36</v>
      </c>
      <c r="B110" s="1">
        <v>38675</v>
      </c>
      <c r="C110" s="1">
        <v>40889</v>
      </c>
      <c r="D110">
        <v>2214</v>
      </c>
    </row>
    <row r="111" spans="1:4">
      <c r="A111" t="s">
        <v>48</v>
      </c>
      <c r="B111" s="1">
        <v>38676</v>
      </c>
      <c r="C111" s="1">
        <v>40984</v>
      </c>
      <c r="D111">
        <v>2309</v>
      </c>
    </row>
    <row r="112" spans="1:4">
      <c r="A112" t="s">
        <v>27</v>
      </c>
      <c r="B112" s="1">
        <v>38675</v>
      </c>
      <c r="C112" s="1">
        <v>40987</v>
      </c>
      <c r="D112">
        <v>2312</v>
      </c>
    </row>
    <row r="113" spans="1:4">
      <c r="A113" t="s">
        <v>26</v>
      </c>
      <c r="B113" s="1">
        <v>38675</v>
      </c>
      <c r="C113" s="1">
        <v>40990</v>
      </c>
      <c r="D113">
        <v>2315</v>
      </c>
    </row>
    <row r="114" spans="1:4">
      <c r="A114" t="s">
        <v>10</v>
      </c>
      <c r="B114" s="1">
        <v>38676</v>
      </c>
      <c r="C114" s="1">
        <v>40996</v>
      </c>
      <c r="D114">
        <v>2320</v>
      </c>
    </row>
    <row r="115" spans="1:4">
      <c r="A115" t="s">
        <v>47</v>
      </c>
      <c r="B115" s="1">
        <v>38676</v>
      </c>
      <c r="C115" s="1">
        <v>40998</v>
      </c>
      <c r="D115">
        <v>2323</v>
      </c>
    </row>
    <row r="116" spans="1:4">
      <c r="A116" t="s">
        <v>46</v>
      </c>
      <c r="B116" s="1">
        <v>38675</v>
      </c>
      <c r="C116" s="1">
        <v>41019</v>
      </c>
      <c r="D116">
        <v>2345</v>
      </c>
    </row>
    <row r="117" spans="1:4">
      <c r="A117" t="s">
        <v>15</v>
      </c>
      <c r="B117" s="1">
        <v>38676</v>
      </c>
      <c r="C117" s="1">
        <v>41086</v>
      </c>
      <c r="D117">
        <v>2410</v>
      </c>
    </row>
    <row r="118" spans="1:4">
      <c r="A118" t="s">
        <v>0</v>
      </c>
      <c r="B118" s="1">
        <v>38722</v>
      </c>
      <c r="C118" s="1">
        <v>41235</v>
      </c>
      <c r="D118">
        <v>2513</v>
      </c>
    </row>
    <row r="119" spans="1:4">
      <c r="A119" t="s">
        <v>2</v>
      </c>
      <c r="B119" s="1">
        <v>38675</v>
      </c>
      <c r="C119" s="1">
        <v>41197</v>
      </c>
      <c r="D119">
        <v>2522</v>
      </c>
    </row>
    <row r="120" spans="1:4">
      <c r="A120" t="s">
        <v>45</v>
      </c>
      <c r="B120" s="1">
        <v>38815</v>
      </c>
      <c r="C120" s="1">
        <v>41352</v>
      </c>
      <c r="D120">
        <v>2538</v>
      </c>
    </row>
    <row r="121" spans="1:4">
      <c r="A121" t="s">
        <v>44</v>
      </c>
      <c r="B121" s="1">
        <v>38675</v>
      </c>
      <c r="C121" s="1">
        <v>41247</v>
      </c>
      <c r="D121">
        <v>2574</v>
      </c>
    </row>
    <row r="122" spans="1:4">
      <c r="A122" t="s">
        <v>43</v>
      </c>
      <c r="B122" s="1">
        <v>37871</v>
      </c>
      <c r="C122" s="1">
        <v>40825</v>
      </c>
      <c r="D122">
        <v>2955</v>
      </c>
    </row>
  </sheetData>
  <sortState ref="A2:I122">
    <sortCondition ref="D2:D122"/>
  </sortState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data</vt:lpstr>
      <vt:lpstr>data!Model_Timestamps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2014-01-15T08:40:49Z</dcterms:modified>
</cp:coreProperties>
</file>