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showPivotChartFilter="1" defaultThemeVersion="124226"/>
  <bookViews>
    <workbookView xWindow="120" yWindow="90" windowWidth="19110" windowHeight="8475"/>
  </bookViews>
  <sheets>
    <sheet name="data" sheetId="7" r:id="rId1"/>
  </sheets>
  <definedNames>
    <definedName name="_xlnm.Print_Area" localSheetId="0">data!$D$10:$D$32</definedName>
  </definedNames>
  <calcPr calcId="125725"/>
  <pivotCaches>
    <pivotCache cacheId="8" r:id="rId2"/>
  </pivotCaches>
</workbook>
</file>

<file path=xl/calcChain.xml><?xml version="1.0" encoding="utf-8"?>
<calcChain xmlns="http://schemas.openxmlformats.org/spreadsheetml/2006/main">
  <c r="H8" i="7"/>
  <c r="H7"/>
  <c r="H6"/>
  <c r="H5"/>
  <c r="H4"/>
  <c r="H3"/>
  <c r="G8"/>
  <c r="G7"/>
  <c r="G6"/>
  <c r="G5"/>
  <c r="G4"/>
  <c r="G3"/>
</calcChain>
</file>

<file path=xl/sharedStrings.xml><?xml version="1.0" encoding="utf-8"?>
<sst xmlns="http://schemas.openxmlformats.org/spreadsheetml/2006/main" count="377" uniqueCount="231">
  <si>
    <t>001.eap</t>
  </si>
  <si>
    <t>002.eap</t>
  </si>
  <si>
    <t>003.eap</t>
  </si>
  <si>
    <t>005.eap</t>
  </si>
  <si>
    <t>006.eap</t>
  </si>
  <si>
    <t>007.eap</t>
  </si>
  <si>
    <t>008.eap</t>
  </si>
  <si>
    <t>009.eap</t>
  </si>
  <si>
    <t>010.eap</t>
  </si>
  <si>
    <t>011.eap</t>
  </si>
  <si>
    <t>012.eap</t>
  </si>
  <si>
    <t>014.eap</t>
  </si>
  <si>
    <t>016.eap</t>
  </si>
  <si>
    <t>017.eap</t>
  </si>
  <si>
    <t>019.eap</t>
  </si>
  <si>
    <t>020.eap</t>
  </si>
  <si>
    <t>021.eap</t>
  </si>
  <si>
    <t>022.eap</t>
  </si>
  <si>
    <t>023.eap</t>
  </si>
  <si>
    <t>025.eap</t>
  </si>
  <si>
    <t>026.eap</t>
  </si>
  <si>
    <t>027.eap</t>
  </si>
  <si>
    <t>028.eap</t>
  </si>
  <si>
    <t>029.eap</t>
  </si>
  <si>
    <t>034.eap</t>
  </si>
  <si>
    <t>035.eap</t>
  </si>
  <si>
    <t>036.eap</t>
  </si>
  <si>
    <t>037.eap</t>
  </si>
  <si>
    <t>039.eap</t>
  </si>
  <si>
    <t>040.eap</t>
  </si>
  <si>
    <t>042.eap</t>
  </si>
  <si>
    <t>043.eap</t>
  </si>
  <si>
    <t>044.eap</t>
  </si>
  <si>
    <t>045.eap</t>
  </si>
  <si>
    <t>046.eap</t>
  </si>
  <si>
    <t>047.eap</t>
  </si>
  <si>
    <t>048.eap</t>
  </si>
  <si>
    <t>049.eap</t>
  </si>
  <si>
    <t>050.eap</t>
  </si>
  <si>
    <t>051.eap</t>
  </si>
  <si>
    <t>057.eap</t>
  </si>
  <si>
    <t>059.eap</t>
  </si>
  <si>
    <t>060.eap</t>
  </si>
  <si>
    <t>061.eap</t>
  </si>
  <si>
    <t>Academico.eap</t>
  </si>
  <si>
    <t>adminEdificio.eap</t>
  </si>
  <si>
    <t>BookStore.eap</t>
  </si>
  <si>
    <t>c3d.eap</t>
  </si>
  <si>
    <t>calcularTiempo.EAP</t>
  </si>
  <si>
    <t>CarTech.eap</t>
  </si>
  <si>
    <t>CCL08A.eap</t>
  </si>
  <si>
    <t>codtv.eap</t>
  </si>
  <si>
    <t>cspeechport.eap</t>
  </si>
  <si>
    <t>CU05.Registrar presupuesto de orden de trabajo com.eap</t>
  </si>
  <si>
    <t>CU05.Registrar presupuesto de orden de trabajo.eap</t>
  </si>
  <si>
    <t>CU14.Generar Notificacion al Cliente com.eap</t>
  </si>
  <si>
    <t>CU14.Generar Notificacion al Cliente.eap</t>
  </si>
  <si>
    <t>CU70.Generar Informe de Reparaciones com.eap</t>
  </si>
  <si>
    <t>CU70.Generar Informe de Reparaciones.eap</t>
  </si>
  <si>
    <t>DataModel.eap</t>
  </si>
  <si>
    <t>DataPackageManager.eap</t>
  </si>
  <si>
    <t>Diagram aktivit JK,TR.eap</t>
  </si>
  <si>
    <t>Diagram aktivit JN,MZ.eap</t>
  </si>
  <si>
    <t>Diagram aktivit MZ.eap</t>
  </si>
  <si>
    <t>Diagram aktivit PD,MM.eap</t>
  </si>
  <si>
    <t>Diagrama de Clases de Analisis.eap</t>
  </si>
  <si>
    <t>Use case JN,MZ.eap</t>
  </si>
  <si>
    <t>Diagramas UML.eap</t>
  </si>
  <si>
    <t>diplom.eap</t>
  </si>
  <si>
    <t>Diseño de Sistemas.eap</t>
  </si>
  <si>
    <t>DTEs.eap</t>
  </si>
  <si>
    <t>esg.eap</t>
  </si>
  <si>
    <t>EXDB.eap</t>
  </si>
  <si>
    <t>FirstBlood.eap</t>
  </si>
  <si>
    <t>gatekeeper.eap</t>
  </si>
  <si>
    <t>GoC.eap</t>
  </si>
  <si>
    <t>honda.eap</t>
  </si>
  <si>
    <t>Iterace1 (bez DT).eap</t>
  </si>
  <si>
    <t>klassendiagramm_final.EAP</t>
  </si>
  <si>
    <t>Library May07.eap</t>
  </si>
  <si>
    <t>LPOO_Proj2_UML.eap</t>
  </si>
  <si>
    <t>MashMyData.eap</t>
  </si>
  <si>
    <t>metamodel.eap</t>
  </si>
  <si>
    <t>MiniNetcat-project.eap</t>
  </si>
  <si>
    <t>model.eap</t>
  </si>
  <si>
    <t>ModeladoSIDOV.eap</t>
  </si>
  <si>
    <t>models.eap</t>
  </si>
  <si>
    <t>moduly.eap</t>
  </si>
  <si>
    <t>OmeroDbDiagrams.eap</t>
  </si>
  <si>
    <t>OpenCloud_model.eap</t>
  </si>
  <si>
    <t>Pasta.eap</t>
  </si>
  <si>
    <t>Patrones.eap</t>
  </si>
  <si>
    <t>phenotye.eap</t>
  </si>
  <si>
    <t>PostEvolution.eap</t>
  </si>
  <si>
    <t>ppro2.eap</t>
  </si>
  <si>
    <t>preservation-riskmanagement.eap</t>
  </si>
  <si>
    <t>Primera Entrega - Modelo de Dominio - Version 2.1.eap</t>
  </si>
  <si>
    <t>project.eap</t>
  </si>
  <si>
    <t>Projekt (2).eap</t>
  </si>
  <si>
    <t>ProyectoFinal.eap</t>
  </si>
  <si>
    <t>První návrh UHKT JN,MZ.eap</t>
  </si>
  <si>
    <t>QualityModel.eap</t>
  </si>
  <si>
    <t>S1N4C3C_v01.eap</t>
  </si>
  <si>
    <t>ScreenWell.eap</t>
  </si>
  <si>
    <t>Sequence Diagrams.eap</t>
  </si>
  <si>
    <t>Sidov.eap</t>
  </si>
  <si>
    <t>sklep iconix.eap</t>
  </si>
  <si>
    <t>Solution_GEF_DirectEdit_Structure.eap</t>
  </si>
  <si>
    <t>Solution_GEF_Domain-DiagramModel.eap</t>
  </si>
  <si>
    <t>Solution_GEF_Structure.eap</t>
  </si>
  <si>
    <t>use_case_model.eap</t>
  </si>
  <si>
    <t>UseCase Diagram.eap</t>
  </si>
  <si>
    <t>Vista Arquitectonica de Despliegue – Componentes.eap</t>
  </si>
  <si>
    <t>Vista Arquitectonica de la Funcionalidad.eap</t>
  </si>
  <si>
    <t>Vista Arquitectonica de Subsistemas e Interfaces.eap</t>
  </si>
  <si>
    <t>Visualizador.eap</t>
  </si>
  <si>
    <t>Visual-loganalysis.eap</t>
  </si>
  <si>
    <t>VoIPSecCPU.eap</t>
  </si>
  <si>
    <t>VoIPSecTime.eap</t>
  </si>
  <si>
    <t>wiseDS_architecture_v0_9.eap</t>
  </si>
  <si>
    <t>Wniosek o urlop.eap</t>
  </si>
  <si>
    <t>gforge.nci.nih.gov/frs/download.php/5831/caBIO42.eap</t>
  </si>
  <si>
    <t>code.google.com/p/taller-mecanico-dsi2011-tripode/source/browse/trunk/</t>
  </si>
  <si>
    <t>model</t>
  </si>
  <si>
    <t>url</t>
  </si>
  <si>
    <t>content.wuala.com/contents/antunes20/ANDROID/esof_SVE.eap?dl=1</t>
  </si>
  <si>
    <t>frameworkdsw.googlecode.com/svn-history/r26/trunk/Uml/UML.eap</t>
  </si>
  <si>
    <t>trac.assembla.com/SICEMED/export/94/trunk/SICEMED.eap</t>
  </si>
  <si>
    <t>trac.assembla.com/metrocar/export/750/Doc/metrocar_javame.eap</t>
  </si>
  <si>
    <t>imapa.googlecode.com/svn-history/r31/trunk/DP/iMapa.eap</t>
  </si>
  <si>
    <t>si-laundry.googlecode.com/svn-history/r5/andi_08709/usecase.eap</t>
  </si>
  <si>
    <t>point-tracker.googlecode.com/svn-history/r49/trunk/doc/diagrams/monotoring-tracking.eap</t>
  </si>
  <si>
    <t>agent-base-models-repast.googlecode.com/svn-history/r190/trunk/dp/abasim_library.eap</t>
  </si>
  <si>
    <t>pbskids.org/sprout_games/mama-mirabelle/games/source/as3_lib/ndi_lib.eap</t>
  </si>
  <si>
    <t>mille-kanallies.googlecode.com/svn-history/r27/trunk/Mill/doc/Mille-Kanallies-ClassDiagram-Raw.eap</t>
  </si>
  <si>
    <t>abstract-ats.googlecode.com/svn-history/r9/trunk/LoadAnalyse/æ€§èƒ½æµ‹è¯•æ•™å­¦æ¨¡åž‹.eap</t>
  </si>
  <si>
    <t>content.wuala.com/contents/Bernasconi/Ausbildung/IPA/LAP.eap?dl=1</t>
  </si>
  <si>
    <t>edgarmmc79-edgar.googlecode.com/hg/netcat-explained-project.eap</t>
  </si>
  <si>
    <t>collaborate.nist.gov/twiki-sggrid/pub/SmartGrid/PAP09DRDER/2009-1101-NAESB-NIST-DR-DELIVERABLE.eap</t>
  </si>
  <si>
    <t>dev.e-taxonomy.eu/trac/raw-attachment/wiki/CommonDataModel/edit_cdm.eap</t>
  </si>
  <si>
    <t>dl.dropbox.com/u/45486/arc42-downloads/arc42-V40-EN.eap</t>
  </si>
  <si>
    <t>trac.assembla.com/soray/export/390/user/Marcell/DiplomaThesis%20(2).eap</t>
  </si>
  <si>
    <t>dev.e-taxonomy.eu/trac/raw-attachment/wiki/Revisionary_Models/MergedModel1/UnifiedModel.eap</t>
  </si>
  <si>
    <t>trac.lternet.edu/trac/NIS/export/2361/trunk/DataPortal/documents/EventSubscriptionService.eap</t>
  </si>
  <si>
    <t>trac.lternet.edu/trac/NIS/export/2246/trunk/DataPortal/documents/DataPortal.eap</t>
  </si>
  <si>
    <t>bio-models.svn.sourceforge.net/viewvc/bio-models/trunk/object_models/enterprise_architect/phenotype.eap?view=log</t>
  </si>
  <si>
    <t>assetsdev.atc.gr/trac/export/4680/assets/trunk/z_project_setup/documentation/assets-models.eap</t>
  </si>
  <si>
    <t>ndg-security.ceda.ac.uk/export/4975/TI12-security/trunk/documentation/esgInteroperabilityForIPCCar5/esg-ipcc-ar5.eap</t>
  </si>
  <si>
    <t>proj.badc.rl.ac.uk/pimms/export/72/ControlledVocabs/trunk/Activity/CMIP5_Experiments/CMIP5_experiments.eap</t>
  </si>
  <si>
    <t>proj.badc.rl.ac.uk/cows/export/2375/TI05-delivery/trunk/doc/bbftp-python.eap</t>
  </si>
  <si>
    <t>trac.assembla.com/tdd2008/export/197/segunda%20entrega/diagramas%20de%20secuencia.eap</t>
  </si>
  <si>
    <t>trac.assembla.com/drunkendroid/export/572/docs/UML.eap</t>
  </si>
  <si>
    <t>sourceforge.jp/projects/ea2ddl/scm/svn/blobs/106/tags/ea2xmi-0.0.3/Test/EaConnect.eap?export=raw</t>
  </si>
  <si>
    <t>si-laundry.googlecode.com/svn/jobdesk-dika.eap</t>
  </si>
  <si>
    <t>si-laundry.googlecode.com/svn/Robustness-5208100034-update.eap</t>
  </si>
  <si>
    <t>metaforclimate.eu/trac/export/3760/CIM/branches/activityPackage/activity/ActivitySVN.eap</t>
  </si>
  <si>
    <t>dev.trueinsoft.com/txe/basic/raw-attachment/wiki/mvc/NMP.eap</t>
  </si>
  <si>
    <t>gpo.kcup.tusur.ru/kcup0901/export/107/%D0%A8%D0%A1%D0%9E%20%D0%A2%D0%A3%D0%A1%D0%A3%D0%A0/%D0%A1%D0%B0%D0%B9%D1%82%20-%20%D0%B2%D0%B8%D0%B7%D0%B8%D1%82%D0%BA%D0%B0.eap</t>
  </si>
  <si>
    <t>trac.lternet.edu/trac/NIS/export/1098/trunk/IdentityManager/documents/IdentityManager.eap</t>
  </si>
  <si>
    <t>en.sourceforge.jp/projects/ea2ddl/scm/git/ea2ddl/blobs/227c172ababbd611f0e17a4af1be36363ee6ea88/ea2ddl-dist/schema/exampledb.eap?export=raw</t>
  </si>
  <si>
    <t>gpo.asu.tusur.ru/p/MIS/export/328/Tasks-2010/%D0%9E%D0%B1%D0%BB%D0%B0%D0%BA%D0%BE%20%D0%B2%20%D0%BC%D0%B5%D0%B4%D0%B8%D1%86%D0%B8%D0%BD%D0%B5/437_branch/437_%D0%BA%D1%83%D1%80%D1%81%D0%BE%D0%B2%D0%B0%D1%8F_%D0%A2%D0%A0%D0%9F%D0%9E_%D0%B4%D0%BE%D0%BA%D0%B8/UML%20diagramm/UseCaseDiagramTRPO.eap</t>
  </si>
  <si>
    <t>gpo.asu.tusur.ru/p/MIS/export/333/Tasks-2010/%D0%9E%D0%B1%D0%BB%D0%B0%D0%BA%D0%BE%20%D0%B2%20%D0%BC%D0%B5%D0%B4%D0%B8%D1%86%D0%B8%D0%BD%D0%B5/437_branch/437_%D0%BA%D1%83%D1%80%D1%81%D0%BE%D0%B2%D0%B0%D1%8F_%D0%A2%D0%A0%D0%9F%D0%9E_%D0%B4%D0%BE%D0%BA%D0%B8/UML%20diagramm/ClassDiagrammTRPO.eap</t>
  </si>
  <si>
    <t>trac.assembla.com/GrupoTallerProgramacion2/browser/doc/adminEdificio.eap</t>
  </si>
  <si>
    <t>code.google.com/p/my-ibs/source/browse/trunk/+my-ibs/BookStore.eap</t>
  </si>
  <si>
    <t>code.google.com/p/cockus3d/source/browse/tags/core/c3d.eap</t>
  </si>
  <si>
    <t>code.google.com/p/pizza/source/browse/branches/tp2Reentega/diagramas/secuencias/registrarPedido/calcularTiempo.EAP?r=252</t>
  </si>
  <si>
    <t>code.google.com/p/umm2-addin/source/browse/trunk/CCLImporter/input/CCL08A.eap?r=78</t>
  </si>
  <si>
    <t>trac.assembla.com/counter_speechport/browser/cspeechport.eap?rev=5</t>
  </si>
  <si>
    <t>trac.openmicroscopy.org.uk/ome/browser/ome-xml/Documentation/Diagrams/Enterprise?rev=178</t>
  </si>
  <si>
    <t>trac.lternet.edu/trac/NIS/browser/trunk/DataPackageManager/documents/DataPackageManager.eap</t>
  </si>
  <si>
    <t>pm.stu.cn.ua/repositories/changes/any2any/trunk/docs/diplom.eap</t>
  </si>
  <si>
    <t>myhomemdz.dyndns.org/viewvc/freedom/trunk/Dise%C3%B1o%20de%20Sistemas.eap?view=log&amp;1=45&amp;pathrev=46</t>
  </si>
  <si>
    <t>ndg-security.ceda.ac.uk/browser/trunk/NDGSecurity/documentation/esgInteroperabilityForIPCCar5/esg.eap?rev=7917</t>
  </si>
  <si>
    <t>exdb.fit.cvut.cz/browser/doc/EXDB.eap?rev=1068</t>
  </si>
  <si>
    <t>trac.assembla.com/antrad_svn/browser/trunk/UftSw/model/FirstBlood.EAP?rev=120</t>
  </si>
  <si>
    <t>trac.lternet.edu/trac/NIS/browser/trunk/Gatekeeper/documents/gatekeeper.eap</t>
  </si>
  <si>
    <t>code.google.com/p/g0c/source/browse/GoC.eap</t>
  </si>
  <si>
    <t>code.google.com/p/2-1-risiko/source/browse/trunk/Risiko/UML/Aufgabe_01/klassendiagramm_final.EAP</t>
  </si>
  <si>
    <t>hitsp.wikispaces.com/file/detail/Library+May07.eap</t>
  </si>
  <si>
    <t>ndg-security.ceda.ac.uk/browser/trunk/NDGSecurity/documentation/MashMyData/MashMyData.eap?rev=7917&amp;order=name</t>
  </si>
  <si>
    <t>hssp-implementation.wikispaces.com/file/detail/metamodel.eap</t>
  </si>
  <si>
    <t>code.google.com/p/netcat-explained/source/browse/miniNetcat/Documentacion/miniNetcat-project.eap</t>
  </si>
  <si>
    <t>code.google.com/p/sidov/source/browse/trunk/Repositorio/Requerimientos/ModeladoSIDOV.eap?r=113</t>
  </si>
  <si>
    <t>code.google.com/p/nyx/source/browse/models.eap</t>
  </si>
  <si>
    <t>code.google.com/p/studiadrugiegostopnia/</t>
  </si>
  <si>
    <t>fisheye.ow2.org/browse/Sirocco/sandbox/pawel/OpenCloud-Placement/OpenCloud_model.eap?hb=true</t>
  </si>
  <si>
    <t>trac.lternet.edu/trac/NIS/browser/documents/system-design/PASTA.eap</t>
  </si>
  <si>
    <t>trac.assembla.com/ppro-bofe/browser/Reports/2/ppro2.eap</t>
  </si>
  <si>
    <t>assetsdev.atc.gr/trac/browser/assets/trunk/services/preservation-riskmanagement/src/model/preservation-riskmanagement.eap?rev=6426</t>
  </si>
  <si>
    <t>chomikuj.pl/mredwanz/semestr+V+%28systemy%29/In*c5*bcynieria+Oprogramowania/laboratorium/projekt,425192160.EAP</t>
  </si>
  <si>
    <t>trac.assembla.com/remigol_projekt/browser/projekt.eap?rev=66</t>
  </si>
  <si>
    <t>code.google.com/p/proyecto-final-alquileres/source/browse/trunk/Diagramas/ProyectoFinal.EAP?r=18</t>
  </si>
  <si>
    <t>code.google.com/p/s1n4c3c/source/browse/S1N4C3C/S1N4C3C_v01.eap?r=4</t>
  </si>
  <si>
    <t>code.google.com/p/sidov/source/browse/trunk/Repositorio/Requerimientos/Sidov.EAP?r=350</t>
  </si>
  <si>
    <t>dev.herasaf.org/source/browse/ERCPRA/trunk/herasaf-ercpra-documentation/diagrams</t>
  </si>
  <si>
    <t>pamediakopes.wikispaces.com/file/detail/use_case_model.eap</t>
  </si>
  <si>
    <t>code.google.com/p/absolutdocs/source/browse/trunk/doc/disenio/componentes/visualizador/Visualizador.eap?r=362</t>
  </si>
  <si>
    <t>assetsdev.atc.gr/trac/browser/assets/trunk/services/visual-loganalysis/src/main/model/visual-loganalysis.eap?rev=12854</t>
  </si>
  <si>
    <t>code.google.com/p/voip-sec/</t>
  </si>
  <si>
    <t>taskman.eionet.europa.eu/projects/reportnet/wiki/WiseDS</t>
  </si>
  <si>
    <t>github.com/carsy/battleship/blob/master/battleship.eap?raw=true</t>
  </si>
  <si>
    <t>github.com/cts2/cts2-specification/blob/master/CTS2_PIM.eap?raw=true</t>
  </si>
  <si>
    <t>github.com/heldersantosmoreira/scientific-paper-indexer/blob/master/indexer.eap?raw=true</t>
  </si>
  <si>
    <t>github.com/mimosa-org/CIR/raw/master/1-UML%20Model/OpenO%26M%20Common%20Interoperability%20Registry.eap</t>
  </si>
  <si>
    <t>github.com/mimosa-org/ISBM/raw/master/0-Doc/OpenO%26M%20Information%20Service%20Bus%20Model%20Specification%20Data%20Model.eap</t>
  </si>
  <si>
    <t>view.softwareborsen.dk/Softwareborsen/oio-desktop/docs/OIO-Desktop%20Architecture.eap?content-type=text%2Fplain</t>
  </si>
  <si>
    <t>view.softwareborsen.dk/Softwareborsen/oio-desktop/docs/OIO-Desktop%20Architecture.eap?revision=5022</t>
  </si>
  <si>
    <t>github.com/hoggier/DAPIV/blob/master/Academico.eap</t>
  </si>
  <si>
    <t>www.assembla.com/code/cartech/subversion/nodes/Modely/CarTech.eap</t>
  </si>
  <si>
    <t>www.assembla.com/code/cod4tv/subversion/nodes/Documentation/codtv.eap</t>
  </si>
  <si>
    <t>project.fit.cvut.cz/trac/UHKT2/browser/SP1/1.%20Iterace/Soubory%20pro%20EA</t>
  </si>
  <si>
    <t>www.assembla.com/code/HP_UTN/subversion/nodes/Diagramas%20UML.eap?rev=87</t>
  </si>
  <si>
    <t>www.assembla.com/code/SIwP/subversion/nodes/honda.eap</t>
  </si>
  <si>
    <t>project.fit.cvut.cz/trac/UHKT2/browser/SP1/1.%20Iterace/K%20odevzd%C3%A1n%C3%AD/Iterace1%20%28bez%20DT%29.eap</t>
  </si>
  <si>
    <t>github.com/Regala/Micro-Machines-Java/blob/master/LPOO_Proj2_UML.eap</t>
  </si>
  <si>
    <t>www.assembla.com/code/dt-localization/subversion/nodes/trunk/Analysis/model.eap?rev=39</t>
  </si>
  <si>
    <t>trac.lternet.edu/trac/NIS/browser/trunk/DataManager/documents/QualityModel.eap</t>
  </si>
  <si>
    <t>www.assembla.com/code/se-space/subversion/nodes/Sequence%20Diagrams.eap?rev=15</t>
  </si>
  <si>
    <t>www.assembla.com/code/se-space/subversion/nodes/UseCase%20Diagram.eap?rev=15</t>
  </si>
  <si>
    <t>trac</t>
  </si>
  <si>
    <t>other</t>
  </si>
  <si>
    <t>github</t>
  </si>
  <si>
    <t>googlecode</t>
  </si>
  <si>
    <t>sourceforge</t>
  </si>
  <si>
    <t>assembla</t>
  </si>
  <si>
    <t>Zeilenbeschriftungen</t>
  </si>
  <si>
    <t>Gesamtergebnis</t>
  </si>
  <si>
    <t>Number of models</t>
  </si>
  <si>
    <t>host system</t>
  </si>
  <si>
    <t>Anzahl von url</t>
  </si>
  <si>
    <t>Host system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</si>
</sst>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NumberFormat="1" applyFill="1"/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0" applyNumberFormat="1"/>
  </cellXfs>
  <cellStyles count="42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colors>
    <mruColors>
      <color rgb="FFD7D7D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[modelhost.xlsx]data!PivotTable1</c:name>
    <c:fmtId val="0"/>
  </c:pivotSource>
  <c:chart>
    <c:autoTitleDeleted val="1"/>
    <c:pivotFmts>
      <c:pivotFmt>
        <c:idx val="0"/>
        <c:spPr>
          <a:solidFill>
            <a:schemeClr val="tx1"/>
          </a:solidFill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Val val="1"/>
        </c:dLbl>
      </c:pivotFmt>
      <c:pivotFmt>
        <c:idx val="1"/>
        <c:dLbl>
          <c:idx val="0"/>
          <c:layout/>
          <c:tx>
            <c:strRef>
              <c:f>data!$H$3</c:f>
              <c:strCache>
                <c:ptCount val="1"/>
                <c:pt idx="0">
                  <c:v>41 (33.88%)</c:v>
                </c:pt>
              </c:strCache>
            </c:strRef>
          </c:tx>
          <c:showVal val="1"/>
        </c:dLbl>
      </c:pivotFmt>
      <c:pivotFmt>
        <c:idx val="2"/>
        <c:dLbl>
          <c:idx val="0"/>
          <c:layout/>
          <c:tx>
            <c:strRef>
              <c:f>data!$H$4</c:f>
              <c:strCache>
                <c:ptCount val="1"/>
                <c:pt idx="0">
                  <c:v>34 (28.10%)</c:v>
                </c:pt>
              </c:strCache>
            </c:strRef>
          </c:tx>
          <c:showVal val="1"/>
        </c:dLbl>
      </c:pivotFmt>
      <c:pivotFmt>
        <c:idx val="3"/>
        <c:dLbl>
          <c:idx val="0"/>
          <c:layout/>
          <c:tx>
            <c:strRef>
              <c:f>data!$H$5</c:f>
              <c:strCache>
                <c:ptCount val="1"/>
                <c:pt idx="0">
                  <c:v>19 (15.70%)</c:v>
                </c:pt>
              </c:strCache>
            </c:strRef>
          </c:tx>
          <c:showVal val="1"/>
        </c:dLbl>
      </c:pivotFmt>
      <c:pivotFmt>
        <c:idx val="4"/>
        <c:dLbl>
          <c:idx val="0"/>
          <c:layout/>
          <c:tx>
            <c:strRef>
              <c:f>data!$H$6</c:f>
              <c:strCache>
                <c:ptCount val="1"/>
                <c:pt idx="0">
                  <c:v>17 (14.05%)</c:v>
                </c:pt>
              </c:strCache>
            </c:strRef>
          </c:tx>
          <c:showVal val="1"/>
        </c:dLbl>
      </c:pivotFmt>
      <c:pivotFmt>
        <c:idx val="5"/>
        <c:dLbl>
          <c:idx val="0"/>
          <c:layout/>
          <c:tx>
            <c:strRef>
              <c:f>data!$H$7</c:f>
              <c:strCache>
                <c:ptCount val="1"/>
                <c:pt idx="0">
                  <c:v>7 (5.79%)</c:v>
                </c:pt>
              </c:strCache>
            </c:strRef>
          </c:tx>
          <c:showVal val="1"/>
        </c:dLbl>
      </c:pivotFmt>
      <c:pivotFmt>
        <c:idx val="6"/>
        <c:dLbl>
          <c:idx val="0"/>
          <c:layout/>
          <c:tx>
            <c:strRef>
              <c:f>data!$H$8</c:f>
              <c:strCache>
                <c:ptCount val="1"/>
                <c:pt idx="0">
                  <c:v>3 (2.48%)</c:v>
                </c:pt>
              </c:strCache>
            </c:strRef>
          </c:tx>
          <c:showVal val="1"/>
        </c:dLbl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data!$E$29</c:f>
              <c:strCache>
                <c:ptCount val="1"/>
                <c:pt idx="0">
                  <c:v>Ergebnis</c:v>
                </c:pt>
              </c:strCache>
            </c:strRef>
          </c:tx>
          <c:spPr>
            <a:solidFill>
              <a:schemeClr val="tx1"/>
            </a:solidFill>
          </c:spPr>
          <c:dLbls>
            <c:dLbl>
              <c:idx val="0"/>
              <c:layout/>
              <c:tx>
                <c:strRef>
                  <c:f>data!$H$3</c:f>
                  <c:strCache>
                    <c:ptCount val="1"/>
                    <c:pt idx="0">
                      <c:v>41 (33.88%)</c:v>
                    </c:pt>
                  </c:strCache>
                </c:strRef>
              </c:tx>
              <c:showVal val="1"/>
            </c:dLbl>
            <c:dLbl>
              <c:idx val="1"/>
              <c:layout/>
              <c:tx>
                <c:strRef>
                  <c:f>data!$H$4</c:f>
                  <c:strCache>
                    <c:ptCount val="1"/>
                    <c:pt idx="0">
                      <c:v>34 (28.10%)</c:v>
                    </c:pt>
                  </c:strCache>
                </c:strRef>
              </c:tx>
              <c:showVal val="1"/>
            </c:dLbl>
            <c:dLbl>
              <c:idx val="2"/>
              <c:layout/>
              <c:tx>
                <c:strRef>
                  <c:f>data!$H$5</c:f>
                  <c:strCache>
                    <c:ptCount val="1"/>
                    <c:pt idx="0">
                      <c:v>19 (15.70%)</c:v>
                    </c:pt>
                  </c:strCache>
                </c:strRef>
              </c:tx>
              <c:showVal val="1"/>
            </c:dLbl>
            <c:dLbl>
              <c:idx val="3"/>
              <c:layout/>
              <c:tx>
                <c:strRef>
                  <c:f>data!$H$6</c:f>
                  <c:strCache>
                    <c:ptCount val="1"/>
                    <c:pt idx="0">
                      <c:v>17 (14.05%)</c:v>
                    </c:pt>
                  </c:strCache>
                </c:strRef>
              </c:tx>
              <c:showVal val="1"/>
            </c:dLbl>
            <c:dLbl>
              <c:idx val="4"/>
              <c:layout/>
              <c:tx>
                <c:strRef>
                  <c:f>data!$H$7</c:f>
                  <c:strCache>
                    <c:ptCount val="1"/>
                    <c:pt idx="0">
                      <c:v>7 (5.79%)</c:v>
                    </c:pt>
                  </c:strCache>
                </c:strRef>
              </c:tx>
              <c:showVal val="1"/>
            </c:dLbl>
            <c:dLbl>
              <c:idx val="5"/>
              <c:layout/>
              <c:tx>
                <c:strRef>
                  <c:f>data!$H$8</c:f>
                  <c:strCache>
                    <c:ptCount val="1"/>
                    <c:pt idx="0">
                      <c:v>3 (2.48%)</c:v>
                    </c:pt>
                  </c:strCache>
                </c:strRef>
              </c:tx>
              <c:showVal val="1"/>
            </c:dLbl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strRef>
              <c:f>data!$E$29</c:f>
              <c:strCache>
                <c:ptCount val="6"/>
                <c:pt idx="0">
                  <c:v>googlecode</c:v>
                </c:pt>
                <c:pt idx="1">
                  <c:v>trac</c:v>
                </c:pt>
                <c:pt idx="2">
                  <c:v>other</c:v>
                </c:pt>
                <c:pt idx="3">
                  <c:v>assembla</c:v>
                </c:pt>
                <c:pt idx="4">
                  <c:v>github</c:v>
                </c:pt>
                <c:pt idx="5">
                  <c:v>sourceforge</c:v>
                </c:pt>
              </c:strCache>
            </c:strRef>
          </c:cat>
          <c:val>
            <c:numRef>
              <c:f>data!$E$29</c:f>
              <c:numCache>
                <c:formatCode>General</c:formatCode>
                <c:ptCount val="6"/>
                <c:pt idx="0">
                  <c:v>41</c:v>
                </c:pt>
                <c:pt idx="1">
                  <c:v>34</c:v>
                </c:pt>
                <c:pt idx="2">
                  <c:v>19</c:v>
                </c:pt>
                <c:pt idx="3">
                  <c:v>17</c:v>
                </c:pt>
                <c:pt idx="4">
                  <c:v>7</c:v>
                </c:pt>
                <c:pt idx="5">
                  <c:v>3</c:v>
                </c:pt>
              </c:numCache>
            </c:numRef>
          </c:val>
        </c:ser>
        <c:axId val="70877184"/>
        <c:axId val="70907776"/>
      </c:barChart>
      <c:catAx>
        <c:axId val="70877184"/>
        <c:scaling>
          <c:orientation val="minMax"/>
        </c:scaling>
        <c:axPos val="b"/>
        <c:title>
          <c:tx>
            <c:strRef>
              <c:f>data!$E$29</c:f>
              <c:strCache>
                <c:ptCount val="1"/>
                <c:pt idx="0">
                  <c:v>Host system</c:v>
                </c:pt>
              </c:strCache>
            </c:strRef>
          </c:tx>
          <c:layout/>
        </c:title>
        <c:tickLblPos val="nextTo"/>
        <c:crossAx val="70907776"/>
        <c:crosses val="autoZero"/>
        <c:auto val="1"/>
        <c:lblAlgn val="ctr"/>
        <c:lblOffset val="100"/>
      </c:catAx>
      <c:valAx>
        <c:axId val="70907776"/>
        <c:scaling>
          <c:orientation val="minMax"/>
        </c:scaling>
        <c:axPos val="l"/>
        <c:majorGridlines>
          <c:spPr>
            <a:ln>
              <a:solidFill>
                <a:srgbClr val="D7D7D7"/>
              </a:solidFill>
            </a:ln>
          </c:spPr>
        </c:majorGridlines>
        <c:title>
          <c:tx>
            <c:strRef>
              <c:f>data!$E$28</c:f>
              <c:strCache>
                <c:ptCount val="1"/>
                <c:pt idx="0">
                  <c:v>Number of models</c:v>
                </c:pt>
              </c:strCache>
            </c:strRef>
          </c:tx>
          <c:layout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tickLblPos val="nextTo"/>
        <c:crossAx val="70877184"/>
        <c:crosses val="autoZero"/>
        <c:crossBetween val="between"/>
      </c:valAx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9525</xdr:rowOff>
    </xdr:from>
    <xdr:to>
      <xdr:col>10</xdr:col>
      <xdr:colOff>9525</xdr:colOff>
      <xdr:row>26</xdr:row>
      <xdr:rowOff>104775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yerhofer" refreshedDate="41656.698496064811" createdVersion="3" refreshedVersion="3" minRefreshableVersion="3" recordCount="122">
  <cacheSource type="worksheet">
    <worksheetSource ref="A1:C1048576" sheet="data"/>
  </cacheSource>
  <cacheFields count="3">
    <cacheField name="model" numFmtId="0">
      <sharedItems containsBlank="1"/>
    </cacheField>
    <cacheField name="url" numFmtId="0">
      <sharedItems containsBlank="1" longText="1"/>
    </cacheField>
    <cacheField name="host system" numFmtId="0">
      <sharedItems containsBlank="1" count="7">
        <s v="github"/>
        <s v="other"/>
        <s v="googlecode"/>
        <s v="assembla"/>
        <s v="trac"/>
        <s v="sourceforge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">
  <r>
    <s v="001.eap"/>
    <s v="github.com/carsy/battleship/blob/master/battleship.eap?raw=true"/>
    <x v="0"/>
  </r>
  <r>
    <s v="002.eap"/>
    <s v="github.com/cts2/cts2-specification/blob/master/CTS2_PIM.eap?raw=true"/>
    <x v="0"/>
  </r>
  <r>
    <s v="003.eap"/>
    <s v="content.wuala.com/contents/antunes20/ANDROID/esof_SVE.eap?dl=1"/>
    <x v="1"/>
  </r>
  <r>
    <s v="005.eap"/>
    <s v="frameworkdsw.googlecode.com/svn-history/r26/trunk/Uml/UML.eap"/>
    <x v="2"/>
  </r>
  <r>
    <s v="006.eap"/>
    <s v="github.com/heldersantosmoreira/scientific-paper-indexer/blob/master/indexer.eap?raw=true"/>
    <x v="0"/>
  </r>
  <r>
    <s v="007.eap"/>
    <s v="trac.assembla.com/SICEMED/export/94/trunk/SICEMED.eap"/>
    <x v="3"/>
  </r>
  <r>
    <s v="008.eap"/>
    <s v="trac.assembla.com/metrocar/export/750/Doc/metrocar_javame.eap"/>
    <x v="3"/>
  </r>
  <r>
    <s v="009.eap"/>
    <s v="imapa.googlecode.com/svn-history/r31/trunk/DP/iMapa.eap"/>
    <x v="2"/>
  </r>
  <r>
    <s v="010.eap"/>
    <s v="si-laundry.googlecode.com/svn-history/r5/andi_08709/usecase.eap"/>
    <x v="2"/>
  </r>
  <r>
    <s v="011.eap"/>
    <s v="point-tracker.googlecode.com/svn-history/r49/trunk/doc/diagrams/monotoring-tracking.eap"/>
    <x v="2"/>
  </r>
  <r>
    <s v="012.eap"/>
    <s v="agent-base-models-repast.googlecode.com/svn-history/r190/trunk/dp/abasim_library.eap"/>
    <x v="2"/>
  </r>
  <r>
    <s v="014.eap"/>
    <s v="pbskids.org/sprout_games/mama-mirabelle/games/source/as3_lib/ndi_lib.eap"/>
    <x v="1"/>
  </r>
  <r>
    <s v="016.eap"/>
    <s v="mille-kanallies.googlecode.com/svn-history/r27/trunk/Mill/doc/Mille-Kanallies-ClassDiagram-Raw.eap"/>
    <x v="2"/>
  </r>
  <r>
    <s v="017.eap"/>
    <s v="abstract-ats.googlecode.com/svn-history/r9/trunk/LoadAnalyse/æ€§èƒ½æµ‹è¯•æ•™å­¦æ¨¡åž‹.eap"/>
    <x v="2"/>
  </r>
  <r>
    <s v="019.eap"/>
    <s v="content.wuala.com/contents/Bernasconi/Ausbildung/IPA/LAP.eap?dl=1"/>
    <x v="1"/>
  </r>
  <r>
    <s v="020.eap"/>
    <s v="github.com/mimosa-org/CIR/raw/master/1-UML%20Model/OpenO%26M%20Common%20Interoperability%20Registry.eap"/>
    <x v="0"/>
  </r>
  <r>
    <s v="021.eap"/>
    <s v="github.com/mimosa-org/ISBM/raw/master/0-Doc/OpenO%26M%20Information%20Service%20Bus%20Model%20Specification%20Data%20Model.eap"/>
    <x v="0"/>
  </r>
  <r>
    <s v="022.eap"/>
    <s v="view.softwareborsen.dk/Softwareborsen/oio-desktop/docs/OIO-Desktop%20Architecture.eap?content-type=text%2Fplain"/>
    <x v="1"/>
  </r>
  <r>
    <s v="023.eap"/>
    <s v="edgarmmc79-edgar.googlecode.com/hg/netcat-explained-project.eap"/>
    <x v="2"/>
  </r>
  <r>
    <s v="025.eap"/>
    <s v="collaborate.nist.gov/twiki-sggrid/pub/SmartGrid/PAP09DRDER/2009-1101-NAESB-NIST-DR-DELIVERABLE.eap"/>
    <x v="1"/>
  </r>
  <r>
    <s v="026.eap"/>
    <s v="dev.e-taxonomy.eu/trac/raw-attachment/wiki/CommonDataModel/edit_cdm.eap"/>
    <x v="4"/>
  </r>
  <r>
    <s v="027.eap"/>
    <s v="dl.dropbox.com/u/45486/arc42-downloads/arc42-V40-EN.eap"/>
    <x v="1"/>
  </r>
  <r>
    <s v="028.eap"/>
    <s v="view.softwareborsen.dk/Softwareborsen/oio-desktop/docs/OIO-Desktop%20Architecture.eap?revision=5022"/>
    <x v="1"/>
  </r>
  <r>
    <s v="029.eap"/>
    <s v="trac.assembla.com/soray/export/390/user/Marcell/DiplomaThesis%20(2).eap"/>
    <x v="3"/>
  </r>
  <r>
    <s v="034.eap"/>
    <s v="gforge.nci.nih.gov/frs/download.php/5831/caBIO42.eap"/>
    <x v="1"/>
  </r>
  <r>
    <s v="035.eap"/>
    <s v="dev.e-taxonomy.eu/trac/raw-attachment/wiki/Revisionary_Models/MergedModel1/UnifiedModel.eap"/>
    <x v="4"/>
  </r>
  <r>
    <s v="036.eap"/>
    <s v="trac.lternet.edu/trac/NIS/export/2361/trunk/DataPortal/documents/EventSubscriptionService.eap"/>
    <x v="4"/>
  </r>
  <r>
    <s v="037.eap"/>
    <s v="trac.lternet.edu/trac/NIS/export/2246/trunk/DataPortal/documents/DataPortal.eap"/>
    <x v="4"/>
  </r>
  <r>
    <s v="039.eap"/>
    <s v="assetsdev.atc.gr/trac/export/4680/assets/trunk/z_project_setup/documentation/assets-models.eap"/>
    <x v="4"/>
  </r>
  <r>
    <s v="040.eap"/>
    <s v="ndg-security.ceda.ac.uk/export/4975/TI12-security/trunk/documentation/esgInteroperabilityForIPCCar5/esg-ipcc-ar5.eap"/>
    <x v="4"/>
  </r>
  <r>
    <s v="042.eap"/>
    <s v="proj.badc.rl.ac.uk/pimms/export/72/ControlledVocabs/trunk/Activity/CMIP5_Experiments/CMIP5_experiments.eap"/>
    <x v="4"/>
  </r>
  <r>
    <s v="043.eap"/>
    <s v="proj.badc.rl.ac.uk/cows/export/2375/TI05-delivery/trunk/doc/bbftp-python.eap"/>
    <x v="4"/>
  </r>
  <r>
    <s v="044.eap"/>
    <s v="trac.assembla.com/tdd2008/export/197/segunda%20entrega/diagramas%20de%20secuencia.eap"/>
    <x v="3"/>
  </r>
  <r>
    <s v="045.eap"/>
    <s v="trac.assembla.com/drunkendroid/export/572/docs/UML.eap"/>
    <x v="3"/>
  </r>
  <r>
    <s v="046.eap"/>
    <s v="sourceforge.jp/projects/ea2ddl/scm/svn/blobs/106/tags/ea2xmi-0.0.3/Test/EaConnect.eap?export=raw"/>
    <x v="5"/>
  </r>
  <r>
    <s v="047.eap"/>
    <s v="si-laundry.googlecode.com/svn/jobdesk-dika.eap"/>
    <x v="2"/>
  </r>
  <r>
    <s v="048.eap"/>
    <s v="si-laundry.googlecode.com/svn/Robustness-5208100034-update.eap"/>
    <x v="2"/>
  </r>
  <r>
    <s v="049.eap"/>
    <s v="metaforclimate.eu/trac/export/3760/CIM/branches/activityPackage/activity/ActivitySVN.eap"/>
    <x v="4"/>
  </r>
  <r>
    <s v="050.eap"/>
    <s v="dev.trueinsoft.com/txe/basic/raw-attachment/wiki/mvc/NMP.eap"/>
    <x v="4"/>
  </r>
  <r>
    <s v="051.eap"/>
    <s v="gpo.kcup.tusur.ru/kcup0901/export/107/%D0%A8%D0%A1%D0%9E%20%D0%A2%D0%A3%D0%A1%D0%A3%D0%A0/%D0%A1%D0%B0%D0%B9%D1%82%20-%20%D0%B2%D0%B8%D0%B7%D0%B8%D1%82%D0%BA%D0%B0.eap"/>
    <x v="4"/>
  </r>
  <r>
    <s v="057.eap"/>
    <s v="trac.lternet.edu/trac/NIS/export/1098/trunk/IdentityManager/documents/IdentityManager.eap"/>
    <x v="4"/>
  </r>
  <r>
    <s v="059.eap"/>
    <s v="en.sourceforge.jp/projects/ea2ddl/scm/git/ea2ddl/blobs/227c172ababbd611f0e17a4af1be36363ee6ea88/ea2ddl-dist/schema/exampledb.eap?export=raw"/>
    <x v="5"/>
  </r>
  <r>
    <s v="060.eap"/>
    <s v="gpo.asu.tusur.ru/p/MIS/export/328/Tasks-2010/%D0%9E%D0%B1%D0%BB%D0%B0%D0%BA%D0%BE%20%D0%B2%20%D0%BC%D0%B5%D0%B4%D0%B8%D1%86%D0%B8%D0%BD%D0%B5/437_branch/437_%D0%BA%D1%83%D1%80%D1%81%D0%BE%D0%B2%D0%B0%D1%8F_%D0%A2%D0%A0%D0%9F%D0%9E_%D0%B4%D0%BE%D0%BA%D0%B8/UML%20diagramm/UseCaseDiagramTRPO.eap"/>
    <x v="4"/>
  </r>
  <r>
    <s v="061.eap"/>
    <s v="gpo.asu.tusur.ru/p/MIS/export/333/Tasks-2010/%D0%9E%D0%B1%D0%BB%D0%B0%D0%BA%D0%BE%20%D0%B2%20%D0%BC%D0%B5%D0%B4%D0%B8%D1%86%D0%B8%D0%BD%D0%B5/437_branch/437_%D0%BA%D1%83%D1%80%D1%81%D0%BE%D0%B2%D0%B0%D1%8F_%D0%A2%D0%A0%D0%9F%D0%9E_%D0%B4%D0%BE%D0%BA%D0%B8/UML%20diagramm/ClassDiagrammTRPO.eap"/>
    <x v="4"/>
  </r>
  <r>
    <s v="Academico.eap"/>
    <s v="github.com/hoggier/DAPIV/blob/master/Academico.eap"/>
    <x v="0"/>
  </r>
  <r>
    <s v="adminEdificio.eap"/>
    <s v="trac.assembla.com/GrupoTallerProgramacion2/browser/doc/adminEdificio.eap"/>
    <x v="3"/>
  </r>
  <r>
    <s v="BookStore.eap"/>
    <s v="code.google.com/p/my-ibs/source/browse/trunk/+my-ibs/BookStore.eap"/>
    <x v="2"/>
  </r>
  <r>
    <s v="c3d.eap"/>
    <s v="code.google.com/p/cockus3d/source/browse/tags/core/c3d.eap"/>
    <x v="2"/>
  </r>
  <r>
    <s v="calcularTiempo.EAP"/>
    <s v="code.google.com/p/pizza/source/browse/branches/tp2Reentega/diagramas/secuencias/registrarPedido/calcularTiempo.EAP?r=252"/>
    <x v="2"/>
  </r>
  <r>
    <s v="CarTech.eap"/>
    <s v="www.assembla.com/code/cartech/subversion/nodes/Modely/CarTech.eap"/>
    <x v="3"/>
  </r>
  <r>
    <s v="CCL08A.eap"/>
    <s v="code.google.com/p/umm2-addin/source/browse/trunk/CCLImporter/input/CCL08A.eap?r=78"/>
    <x v="2"/>
  </r>
  <r>
    <s v="codtv.eap"/>
    <s v="www.assembla.com/code/cod4tv/subversion/nodes/Documentation/codtv.eap"/>
    <x v="3"/>
  </r>
  <r>
    <s v="cspeechport.eap"/>
    <s v="trac.assembla.com/counter_speechport/browser/cspeechport.eap?rev=5"/>
    <x v="3"/>
  </r>
  <r>
    <s v="CU05.Registrar presupuesto de orden de trabajo com.eap"/>
    <s v="code.google.com/p/taller-mecanico-dsi2011-tripode/source/browse/trunk/"/>
    <x v="2"/>
  </r>
  <r>
    <s v="CU05.Registrar presupuesto de orden de trabajo.eap"/>
    <s v="code.google.com/p/taller-mecanico-dsi2011-tripode/source/browse/trunk/"/>
    <x v="2"/>
  </r>
  <r>
    <s v="CU14.Generar Notificacion al Cliente com.eap"/>
    <s v="code.google.com/p/taller-mecanico-dsi2011-tripode/source/browse/trunk/"/>
    <x v="2"/>
  </r>
  <r>
    <s v="CU14.Generar Notificacion al Cliente.eap"/>
    <s v="code.google.com/p/taller-mecanico-dsi2011-tripode/source/browse/trunk/"/>
    <x v="2"/>
  </r>
  <r>
    <s v="CU70.Generar Informe de Reparaciones com.eap"/>
    <s v="code.google.com/p/taller-mecanico-dsi2011-tripode/source/browse/trunk/"/>
    <x v="2"/>
  </r>
  <r>
    <s v="CU70.Generar Informe de Reparaciones.eap"/>
    <s v="code.google.com/p/taller-mecanico-dsi2011-tripode/source/browse/trunk/"/>
    <x v="2"/>
  </r>
  <r>
    <s v="DataModel.eap"/>
    <s v="trac.openmicroscopy.org.uk/ome/browser/ome-xml/Documentation/Diagrams/Enterprise?rev=178"/>
    <x v="4"/>
  </r>
  <r>
    <s v="DataPackageManager.eap"/>
    <s v="trac.lternet.edu/trac/NIS/browser/trunk/DataPackageManager/documents/DataPackageManager.eap"/>
    <x v="4"/>
  </r>
  <r>
    <s v="Diagram aktivit JK,TR.eap"/>
    <s v="project.fit.cvut.cz/trac/UHKT2/browser/SP1/1.%20Iterace/Soubory%20pro%20EA"/>
    <x v="4"/>
  </r>
  <r>
    <s v="Diagram aktivit JN,MZ.eap"/>
    <s v="project.fit.cvut.cz/trac/UHKT2/browser/SP1/1.%20Iterace/Soubory%20pro%20EA"/>
    <x v="4"/>
  </r>
  <r>
    <s v="Diagram aktivit MZ.eap"/>
    <s v="project.fit.cvut.cz/trac/UHKT2/browser/SP1/1.%20Iterace/Soubory%20pro%20EA"/>
    <x v="4"/>
  </r>
  <r>
    <s v="Diagram aktivit PD,MM.eap"/>
    <s v="project.fit.cvut.cz/trac/UHKT2/browser/SP1/1.%20Iterace/Soubory%20pro%20EA"/>
    <x v="4"/>
  </r>
  <r>
    <s v="Diagrama de Clases de Analisis.eap"/>
    <s v="code.google.com/p/taller-mecanico-dsi2011-tripode/source/browse/trunk/"/>
    <x v="2"/>
  </r>
  <r>
    <s v="Diagramas UML.eap"/>
    <s v="www.assembla.com/code/HP_UTN/subversion/nodes/Diagramas%20UML.eap?rev=87"/>
    <x v="3"/>
  </r>
  <r>
    <s v="diplom.eap"/>
    <s v="pm.stu.cn.ua/repositories/changes/any2any/trunk/docs/diplom.eap"/>
    <x v="1"/>
  </r>
  <r>
    <s v="Diseño de Sistemas.eap"/>
    <s v="myhomemdz.dyndns.org/viewvc/freedom/trunk/Dise%C3%B1o%20de%20Sistemas.eap?view=log&amp;1=45&amp;pathrev=46"/>
    <x v="1"/>
  </r>
  <r>
    <s v="DTEs.eap"/>
    <s v="code.google.com/p/taller-mecanico-dsi2011-tripode/source/browse/trunk/"/>
    <x v="2"/>
  </r>
  <r>
    <s v="esg.eap"/>
    <s v="ndg-security.ceda.ac.uk/browser/trunk/NDGSecurity/documentation/esgInteroperabilityForIPCCar5/esg.eap?rev=7917"/>
    <x v="4"/>
  </r>
  <r>
    <s v="EXDB.eap"/>
    <s v="exdb.fit.cvut.cz/browser/doc/EXDB.eap?rev=1068"/>
    <x v="4"/>
  </r>
  <r>
    <s v="FirstBlood.eap"/>
    <s v="trac.assembla.com/antrad_svn/browser/trunk/UftSw/model/FirstBlood.EAP?rev=120"/>
    <x v="3"/>
  </r>
  <r>
    <s v="gatekeeper.eap"/>
    <s v="trac.lternet.edu/trac/NIS/browser/trunk/Gatekeeper/documents/gatekeeper.eap"/>
    <x v="4"/>
  </r>
  <r>
    <s v="GoC.eap"/>
    <s v="code.google.com/p/g0c/source/browse/GoC.eap"/>
    <x v="2"/>
  </r>
  <r>
    <s v="honda.eap"/>
    <s v="www.assembla.com/code/SIwP/subversion/nodes/honda.eap"/>
    <x v="3"/>
  </r>
  <r>
    <s v="Iterace1 (bez DT).eap"/>
    <s v="project.fit.cvut.cz/trac/UHKT2/browser/SP1/1.%20Iterace/K%20odevzd%C3%A1n%C3%AD/Iterace1%20%28bez%20DT%29.eap"/>
    <x v="4"/>
  </r>
  <r>
    <s v="klassendiagramm_final.EAP"/>
    <s v="code.google.com/p/2-1-risiko/source/browse/trunk/Risiko/UML/Aufgabe_01/klassendiagramm_final.EAP"/>
    <x v="2"/>
  </r>
  <r>
    <s v="Library May07.eap"/>
    <s v="hitsp.wikispaces.com/file/detail/Library+May07.eap"/>
    <x v="1"/>
  </r>
  <r>
    <s v="LPOO_Proj2_UML.eap"/>
    <s v="github.com/Regala/Micro-Machines-Java/blob/master/LPOO_Proj2_UML.eap"/>
    <x v="0"/>
  </r>
  <r>
    <s v="MashMyData.eap"/>
    <s v="ndg-security.ceda.ac.uk/browser/trunk/NDGSecurity/documentation/MashMyData/MashMyData.eap?rev=7917&amp;order=name"/>
    <x v="4"/>
  </r>
  <r>
    <s v="metamodel.eap"/>
    <s v="hssp-implementation.wikispaces.com/file/detail/metamodel.eap"/>
    <x v="1"/>
  </r>
  <r>
    <s v="MiniNetcat-project.eap"/>
    <s v="code.google.com/p/netcat-explained/source/browse/miniNetcat/Documentacion/miniNetcat-project.eap"/>
    <x v="2"/>
  </r>
  <r>
    <s v="model.eap"/>
    <s v="www.assembla.com/code/dt-localization/subversion/nodes/trunk/Analysis/model.eap?rev=39"/>
    <x v="3"/>
  </r>
  <r>
    <s v="ModeladoSIDOV.eap"/>
    <s v="code.google.com/p/sidov/source/browse/trunk/Repositorio/Requerimientos/ModeladoSIDOV.eap?r=113"/>
    <x v="2"/>
  </r>
  <r>
    <s v="models.eap"/>
    <s v="code.google.com/p/nyx/source/browse/models.eap"/>
    <x v="2"/>
  </r>
  <r>
    <s v="moduly.eap"/>
    <s v="code.google.com/p/studiadrugiegostopnia/"/>
    <x v="2"/>
  </r>
  <r>
    <s v="OmeroDbDiagrams.eap"/>
    <s v="trac.openmicroscopy.org.uk/ome/browser/ome-xml/Documentation/Diagrams/Enterprise?rev=178"/>
    <x v="4"/>
  </r>
  <r>
    <s v="OpenCloud_model.eap"/>
    <s v="fisheye.ow2.org/browse/Sirocco/sandbox/pawel/OpenCloud-Placement/OpenCloud_model.eap?hb=true"/>
    <x v="1"/>
  </r>
  <r>
    <s v="Pasta.eap"/>
    <s v="trac.lternet.edu/trac/NIS/browser/documents/system-design/PASTA.eap"/>
    <x v="4"/>
  </r>
  <r>
    <s v="Patrones.eap"/>
    <s v="code.google.com/p/taller-mecanico-dsi2011-tripode/source/browse/trunk/"/>
    <x v="2"/>
  </r>
  <r>
    <s v="phenotye.eap"/>
    <s v="bio-models.svn.sourceforge.net/viewvc/bio-models/trunk/object_models/enterprise_architect/phenotype.eap?view=log"/>
    <x v="5"/>
  </r>
  <r>
    <s v="PostEvolution.eap"/>
    <s v="trac.openmicroscopy.org.uk/ome/browser/ome-xml/Documentation/Diagrams/Enterprise?rev=178"/>
    <x v="4"/>
  </r>
  <r>
    <s v="ppro2.eap"/>
    <s v="trac.assembla.com/ppro-bofe/browser/Reports/2/ppro2.eap"/>
    <x v="3"/>
  </r>
  <r>
    <s v="preservation-riskmanagement.eap"/>
    <s v="assetsdev.atc.gr/trac/browser/assets/trunk/services/preservation-riskmanagement/src/model/preservation-riskmanagement.eap?rev=6426"/>
    <x v="4"/>
  </r>
  <r>
    <s v="Primera Entrega - Modelo de Dominio - Version 2.1.eap"/>
    <s v="code.google.com/p/taller-mecanico-dsi2011-tripode/source/browse/trunk/"/>
    <x v="2"/>
  </r>
  <r>
    <s v="project.eap"/>
    <s v="chomikuj.pl/mredwanz/semestr+V+%28systemy%29/In*c5*bcynieria+Oprogramowania/laboratorium/projekt,425192160.EAP"/>
    <x v="1"/>
  </r>
  <r>
    <s v="Projekt (2).eap"/>
    <s v="trac.assembla.com/remigol_projekt/browser/projekt.eap?rev=66"/>
    <x v="3"/>
  </r>
  <r>
    <s v="ProyectoFinal.eap"/>
    <s v="code.google.com/p/proyecto-final-alquileres/source/browse/trunk/Diagramas/ProyectoFinal.EAP?r=18"/>
    <x v="2"/>
  </r>
  <r>
    <s v="První návrh UHKT JN,MZ.eap"/>
    <s v="project.fit.cvut.cz/trac/UHKT2/browser/SP1/1.%20Iterace/Soubory%20pro%20EA"/>
    <x v="4"/>
  </r>
  <r>
    <s v="QualityModel.eap"/>
    <s v="trac.lternet.edu/trac/NIS/browser/trunk/DataManager/documents/QualityModel.eap"/>
    <x v="4"/>
  </r>
  <r>
    <s v="S1N4C3C_v01.eap"/>
    <s v="code.google.com/p/s1n4c3c/source/browse/S1N4C3C/S1N4C3C_v01.eap?r=4"/>
    <x v="2"/>
  </r>
  <r>
    <s v="ScreenWell.eap"/>
    <s v="trac.openmicroscopy.org.uk/ome/browser/ome-xml/Documentation/Diagrams/Enterprise?rev=178"/>
    <x v="4"/>
  </r>
  <r>
    <s v="Sequence Diagrams.eap"/>
    <s v="www.assembla.com/code/se-space/subversion/nodes/Sequence%20Diagrams.eap?rev=15"/>
    <x v="3"/>
  </r>
  <r>
    <s v="Sidov.eap"/>
    <s v="code.google.com/p/sidov/source/browse/trunk/Repositorio/Requerimientos/Sidov.EAP?r=350"/>
    <x v="2"/>
  </r>
  <r>
    <s v="sklep iconix.eap"/>
    <s v="code.google.com/p/studiadrugiegostopnia/"/>
    <x v="2"/>
  </r>
  <r>
    <s v="Solution_GEF_DirectEdit_Structure.eap"/>
    <s v="dev.herasaf.org/source/browse/ERCPRA/trunk/herasaf-ercpra-documentation/diagrams"/>
    <x v="1"/>
  </r>
  <r>
    <s v="Solution_GEF_Domain-DiagramModel.eap"/>
    <s v="dev.herasaf.org/source/browse/ERCPRA/trunk/herasaf-ercpra-documentation/diagrams"/>
    <x v="1"/>
  </r>
  <r>
    <s v="Solution_GEF_Structure.eap"/>
    <s v="dev.herasaf.org/source/browse/ERCPRA/trunk/herasaf-ercpra-documentation/diagrams"/>
    <x v="1"/>
  </r>
  <r>
    <s v="Use case JN,MZ.eap"/>
    <s v="project.fit.cvut.cz/trac/UHKT2/browser/SP1/1.%20Iterace/Soubory%20pro%20EA"/>
    <x v="4"/>
  </r>
  <r>
    <s v="use_case_model.eap"/>
    <s v="pamediakopes.wikispaces.com/file/detail/use_case_model.eap"/>
    <x v="1"/>
  </r>
  <r>
    <s v="UseCase Diagram.eap"/>
    <s v="www.assembla.com/code/se-space/subversion/nodes/UseCase%20Diagram.eap?rev=15"/>
    <x v="3"/>
  </r>
  <r>
    <s v="Vista Arquitectonica de Despliegue – Componentes.eap"/>
    <s v="code.google.com/p/taller-mecanico-dsi2011-tripode/source/browse/trunk/"/>
    <x v="2"/>
  </r>
  <r>
    <s v="Vista Arquitectonica de la Funcionalidad.eap"/>
    <s v="code.google.com/p/taller-mecanico-dsi2011-tripode/source/browse/trunk/"/>
    <x v="2"/>
  </r>
  <r>
    <s v="Vista Arquitectonica de Subsistemas e Interfaces.eap"/>
    <s v="code.google.com/p/taller-mecanico-dsi2011-tripode/source/browse/trunk/"/>
    <x v="2"/>
  </r>
  <r>
    <s v="Visualizador.eap"/>
    <s v="code.google.com/p/absolutdocs/source/browse/trunk/doc/disenio/componentes/visualizador/Visualizador.eap?r=362"/>
    <x v="2"/>
  </r>
  <r>
    <s v="Visual-loganalysis.eap"/>
    <s v="assetsdev.atc.gr/trac/browser/assets/trunk/services/visual-loganalysis/src/main/model/visual-loganalysis.eap?rev=12854"/>
    <x v="4"/>
  </r>
  <r>
    <s v="VoIPSecCPU.eap"/>
    <s v="code.google.com/p/voip-sec/"/>
    <x v="2"/>
  </r>
  <r>
    <s v="VoIPSecTime.eap"/>
    <s v="code.google.com/p/voip-sec/"/>
    <x v="2"/>
  </r>
  <r>
    <s v="wiseDS_architecture_v0_9.eap"/>
    <s v="taskman.eionet.europa.eu/projects/reportnet/wiki/WiseDS"/>
    <x v="1"/>
  </r>
  <r>
    <s v="Wniosek o urlop.eap"/>
    <s v="code.google.com/p/studiadrugiegostopnia/"/>
    <x v="2"/>
  </r>
  <r>
    <m/>
    <m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Werte" updatedVersion="3" minRefreshableVersion="3" showCalcMbrs="0" useAutoFormatting="1" itemPrintTitles="1" createdVersion="3" indent="0" outline="1" outlineData="1" multipleFieldFilters="0" chartFormat="1">
  <location ref="E2:F9" firstHeaderRow="1" firstDataRow="1" firstDataCol="1"/>
  <pivotFields count="3">
    <pivotField showAll="0"/>
    <pivotField dataField="1" showAll="0"/>
    <pivotField axis="axisRow" showAll="0" sortType="descending" defaultSubtotal="0">
      <items count="7">
        <item x="3"/>
        <item x="0"/>
        <item x="2"/>
        <item x="1"/>
        <item x="5"/>
        <item x="4"/>
        <item h="1" x="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2"/>
  </rowFields>
  <rowItems count="7">
    <i>
      <x v="2"/>
    </i>
    <i>
      <x v="5"/>
    </i>
    <i>
      <x v="3"/>
    </i>
    <i>
      <x/>
    </i>
    <i>
      <x v="1"/>
    </i>
    <i>
      <x v="4"/>
    </i>
    <i t="grand">
      <x/>
    </i>
  </rowItems>
  <colItems count="1">
    <i/>
  </colItems>
  <dataFields count="1">
    <dataField name="Anzahl von url" fld="1" subtotal="count" baseField="0" baseItem="0"/>
  </dataFields>
  <chartFormats count="7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2"/>
  <sheetViews>
    <sheetView tabSelected="1" zoomScaleNormal="100" workbookViewId="0">
      <selection activeCell="L20" sqref="L20"/>
    </sheetView>
  </sheetViews>
  <sheetFormatPr baseColWidth="10" defaultRowHeight="15"/>
  <cols>
    <col min="2" max="2" width="49.7109375" style="3" customWidth="1"/>
    <col min="5" max="5" width="22.42578125" bestFit="1" customWidth="1"/>
    <col min="6" max="6" width="13.5703125" bestFit="1" customWidth="1"/>
    <col min="7" max="7" width="9.28515625" customWidth="1"/>
  </cols>
  <sheetData>
    <row r="1" spans="1:8">
      <c r="A1" s="2" t="s">
        <v>123</v>
      </c>
      <c r="B1" s="3" t="s">
        <v>124</v>
      </c>
      <c r="C1" s="2" t="s">
        <v>228</v>
      </c>
    </row>
    <row r="2" spans="1:8">
      <c r="A2" s="2" t="s">
        <v>0</v>
      </c>
      <c r="B2" s="3" t="s">
        <v>200</v>
      </c>
      <c r="C2" s="2" t="s">
        <v>221</v>
      </c>
      <c r="E2" s="5" t="s">
        <v>225</v>
      </c>
      <c r="F2" t="s">
        <v>229</v>
      </c>
    </row>
    <row r="3" spans="1:8">
      <c r="A3" s="2" t="s">
        <v>1</v>
      </c>
      <c r="B3" s="3" t="s">
        <v>201</v>
      </c>
      <c r="C3" s="2" t="s">
        <v>221</v>
      </c>
      <c r="E3" s="6" t="s">
        <v>222</v>
      </c>
      <c r="F3" s="1">
        <v>41</v>
      </c>
      <c r="G3" s="7">
        <f>GETPIVOTDATA("url",$E$2,"host system","googlecode")/GETPIVOTDATA("url",$E$2)</f>
        <v>0.33884297520661155</v>
      </c>
      <c r="H3" t="str">
        <f>CONCATENATE(GETPIVOTDATA("url",$E$2,"host system","googlecode")," (",TEXT(G3,"0.00%"),")")</f>
        <v>41 (33.88%)</v>
      </c>
    </row>
    <row r="4" spans="1:8">
      <c r="A4" s="2" t="s">
        <v>2</v>
      </c>
      <c r="B4" s="3" t="s">
        <v>125</v>
      </c>
      <c r="C4" s="2" t="s">
        <v>220</v>
      </c>
      <c r="E4" s="6" t="s">
        <v>219</v>
      </c>
      <c r="F4" s="1">
        <v>34</v>
      </c>
      <c r="G4" s="7">
        <f>GETPIVOTDATA("url",$E$2,"host system","trac")/GETPIVOTDATA("url",$E$2)</f>
        <v>0.28099173553719009</v>
      </c>
      <c r="H4" s="2" t="str">
        <f>CONCATENATE(GETPIVOTDATA("url",$E$2,"host system","trac")," (",TEXT(G4,"0.00%"),")")</f>
        <v>34 (28.10%)</v>
      </c>
    </row>
    <row r="5" spans="1:8">
      <c r="A5" s="2" t="s">
        <v>3</v>
      </c>
      <c r="B5" s="3" t="s">
        <v>126</v>
      </c>
      <c r="C5" s="2" t="s">
        <v>222</v>
      </c>
      <c r="E5" s="6" t="s">
        <v>220</v>
      </c>
      <c r="F5" s="1">
        <v>19</v>
      </c>
      <c r="G5" s="7">
        <f>GETPIVOTDATA("url",$E$2,"host system","other")/GETPIVOTDATA("url",$E$2)</f>
        <v>0.15702479338842976</v>
      </c>
      <c r="H5" s="2" t="str">
        <f>CONCATENATE(GETPIVOTDATA("url",$E$2,"host system","other")," (",TEXT(G5,"0.00%"),")")</f>
        <v>19 (15.70%)</v>
      </c>
    </row>
    <row r="6" spans="1:8">
      <c r="A6" s="2" t="s">
        <v>4</v>
      </c>
      <c r="B6" s="3" t="s">
        <v>202</v>
      </c>
      <c r="C6" s="2" t="s">
        <v>221</v>
      </c>
      <c r="E6" s="6" t="s">
        <v>224</v>
      </c>
      <c r="F6" s="1">
        <v>17</v>
      </c>
      <c r="G6" s="7">
        <f>GETPIVOTDATA("url",$E$2,"host system","assembla")/GETPIVOTDATA("url",$E$2)</f>
        <v>0.14049586776859505</v>
      </c>
      <c r="H6" s="2" t="str">
        <f>CONCATENATE(GETPIVOTDATA("url",$E$2,"host system","assembla")," (",TEXT(G6,"0.00%"),")")</f>
        <v>17 (14.05%)</v>
      </c>
    </row>
    <row r="7" spans="1:8">
      <c r="A7" s="2" t="s">
        <v>5</v>
      </c>
      <c r="B7" s="3" t="s">
        <v>127</v>
      </c>
      <c r="C7" s="2" t="s">
        <v>224</v>
      </c>
      <c r="E7" s="6" t="s">
        <v>221</v>
      </c>
      <c r="F7" s="1">
        <v>7</v>
      </c>
      <c r="G7" s="7">
        <f>GETPIVOTDATA("url",$E$2,"host system","github")/GETPIVOTDATA("url",$E$2)</f>
        <v>5.7851239669421489E-2</v>
      </c>
      <c r="H7" s="2" t="str">
        <f>CONCATENATE(GETPIVOTDATA("url",$E$2,"host system","github")," (",TEXT(G7,"0.00%"),")")</f>
        <v>7 (5.79%)</v>
      </c>
    </row>
    <row r="8" spans="1:8">
      <c r="A8" s="2" t="s">
        <v>6</v>
      </c>
      <c r="B8" s="3" t="s">
        <v>128</v>
      </c>
      <c r="C8" s="2" t="s">
        <v>224</v>
      </c>
      <c r="E8" s="6" t="s">
        <v>223</v>
      </c>
      <c r="F8" s="1">
        <v>3</v>
      </c>
      <c r="G8" s="7">
        <f>GETPIVOTDATA("url",$E$2,"host system","sourceforge")/GETPIVOTDATA("url",$E$2)</f>
        <v>2.4793388429752067E-2</v>
      </c>
      <c r="H8" s="2" t="str">
        <f>CONCATENATE(GETPIVOTDATA("url",$E$2,"host system","sourceforge")," (",TEXT(G8,"0.00%"),")")</f>
        <v>3 (2.48%)</v>
      </c>
    </row>
    <row r="9" spans="1:8">
      <c r="A9" s="2" t="s">
        <v>7</v>
      </c>
      <c r="B9" s="3" t="s">
        <v>129</v>
      </c>
      <c r="C9" s="2" t="s">
        <v>222</v>
      </c>
      <c r="E9" s="6" t="s">
        <v>226</v>
      </c>
      <c r="F9" s="1">
        <v>121</v>
      </c>
    </row>
    <row r="10" spans="1:8">
      <c r="A10" s="2" t="s">
        <v>8</v>
      </c>
      <c r="B10" s="3" t="s">
        <v>130</v>
      </c>
      <c r="C10" s="2" t="s">
        <v>222</v>
      </c>
    </row>
    <row r="11" spans="1:8">
      <c r="A11" s="2" t="s">
        <v>9</v>
      </c>
      <c r="B11" s="3" t="s">
        <v>131</v>
      </c>
      <c r="C11" s="2" t="s">
        <v>222</v>
      </c>
    </row>
    <row r="12" spans="1:8">
      <c r="A12" s="2" t="s">
        <v>10</v>
      </c>
      <c r="B12" s="3" t="s">
        <v>132</v>
      </c>
      <c r="C12" s="2" t="s">
        <v>222</v>
      </c>
    </row>
    <row r="13" spans="1:8">
      <c r="A13" s="2" t="s">
        <v>11</v>
      </c>
      <c r="B13" s="3" t="s">
        <v>133</v>
      </c>
      <c r="C13" s="2" t="s">
        <v>220</v>
      </c>
    </row>
    <row r="14" spans="1:8">
      <c r="A14" s="2" t="s">
        <v>12</v>
      </c>
      <c r="B14" s="3" t="s">
        <v>134</v>
      </c>
      <c r="C14" s="2" t="s">
        <v>222</v>
      </c>
    </row>
    <row r="15" spans="1:8">
      <c r="A15" s="2" t="s">
        <v>13</v>
      </c>
      <c r="B15" s="3" t="s">
        <v>135</v>
      </c>
      <c r="C15" s="2" t="s">
        <v>222</v>
      </c>
    </row>
    <row r="16" spans="1:8">
      <c r="A16" s="2" t="s">
        <v>14</v>
      </c>
      <c r="B16" s="3" t="s">
        <v>136</v>
      </c>
      <c r="C16" s="2" t="s">
        <v>220</v>
      </c>
    </row>
    <row r="17" spans="1:5">
      <c r="A17" s="2" t="s">
        <v>15</v>
      </c>
      <c r="B17" s="3" t="s">
        <v>203</v>
      </c>
      <c r="C17" s="2" t="s">
        <v>221</v>
      </c>
    </row>
    <row r="18" spans="1:5">
      <c r="A18" s="2" t="s">
        <v>16</v>
      </c>
      <c r="B18" s="3" t="s">
        <v>204</v>
      </c>
      <c r="C18" s="2" t="s">
        <v>221</v>
      </c>
    </row>
    <row r="19" spans="1:5">
      <c r="A19" s="2" t="s">
        <v>17</v>
      </c>
      <c r="B19" s="3" t="s">
        <v>205</v>
      </c>
      <c r="C19" s="2" t="s">
        <v>220</v>
      </c>
    </row>
    <row r="20" spans="1:5">
      <c r="A20" s="2" t="s">
        <v>18</v>
      </c>
      <c r="B20" s="3" t="s">
        <v>137</v>
      </c>
      <c r="C20" s="2" t="s">
        <v>222</v>
      </c>
    </row>
    <row r="21" spans="1:5">
      <c r="A21" s="2" t="s">
        <v>19</v>
      </c>
      <c r="B21" s="3" t="s">
        <v>138</v>
      </c>
      <c r="C21" s="2" t="s">
        <v>220</v>
      </c>
    </row>
    <row r="22" spans="1:5">
      <c r="A22" s="2" t="s">
        <v>20</v>
      </c>
      <c r="B22" s="3" t="s">
        <v>139</v>
      </c>
      <c r="C22" s="2" t="s">
        <v>219</v>
      </c>
    </row>
    <row r="23" spans="1:5">
      <c r="A23" s="2" t="s">
        <v>21</v>
      </c>
      <c r="B23" s="3" t="s">
        <v>140</v>
      </c>
      <c r="C23" s="2" t="s">
        <v>220</v>
      </c>
    </row>
    <row r="24" spans="1:5">
      <c r="A24" s="2" t="s">
        <v>22</v>
      </c>
      <c r="B24" s="3" t="s">
        <v>206</v>
      </c>
      <c r="C24" s="2" t="s">
        <v>220</v>
      </c>
    </row>
    <row r="25" spans="1:5">
      <c r="A25" s="2" t="s">
        <v>23</v>
      </c>
      <c r="B25" s="3" t="s">
        <v>141</v>
      </c>
      <c r="C25" s="2" t="s">
        <v>224</v>
      </c>
    </row>
    <row r="26" spans="1:5">
      <c r="A26" s="2" t="s">
        <v>24</v>
      </c>
      <c r="B26" s="3" t="s">
        <v>121</v>
      </c>
      <c r="C26" s="2" t="s">
        <v>220</v>
      </c>
    </row>
    <row r="27" spans="1:5">
      <c r="A27" s="2" t="s">
        <v>25</v>
      </c>
      <c r="B27" s="3" t="s">
        <v>142</v>
      </c>
      <c r="C27" s="2" t="s">
        <v>219</v>
      </c>
    </row>
    <row r="28" spans="1:5">
      <c r="A28" s="2" t="s">
        <v>26</v>
      </c>
      <c r="B28" s="3" t="s">
        <v>143</v>
      </c>
      <c r="C28" s="2" t="s">
        <v>219</v>
      </c>
      <c r="E28" s="2" t="s">
        <v>227</v>
      </c>
    </row>
    <row r="29" spans="1:5">
      <c r="A29" s="2" t="s">
        <v>27</v>
      </c>
      <c r="B29" s="3" t="s">
        <v>144</v>
      </c>
      <c r="C29" s="2" t="s">
        <v>219</v>
      </c>
      <c r="E29" s="2" t="s">
        <v>230</v>
      </c>
    </row>
    <row r="30" spans="1:5">
      <c r="A30" s="2" t="s">
        <v>28</v>
      </c>
      <c r="B30" s="3" t="s">
        <v>146</v>
      </c>
      <c r="C30" s="2" t="s">
        <v>219</v>
      </c>
    </row>
    <row r="31" spans="1:5">
      <c r="A31" s="2" t="s">
        <v>29</v>
      </c>
      <c r="B31" s="3" t="s">
        <v>147</v>
      </c>
      <c r="C31" s="2" t="s">
        <v>219</v>
      </c>
    </row>
    <row r="32" spans="1:5">
      <c r="A32" s="2" t="s">
        <v>30</v>
      </c>
      <c r="B32" s="3" t="s">
        <v>148</v>
      </c>
      <c r="C32" s="2" t="s">
        <v>219</v>
      </c>
    </row>
    <row r="33" spans="1:3">
      <c r="A33" s="2" t="s">
        <v>31</v>
      </c>
      <c r="B33" s="3" t="s">
        <v>149</v>
      </c>
      <c r="C33" t="s">
        <v>219</v>
      </c>
    </row>
    <row r="34" spans="1:3">
      <c r="A34" s="2" t="s">
        <v>32</v>
      </c>
      <c r="B34" s="3" t="s">
        <v>150</v>
      </c>
      <c r="C34" t="s">
        <v>224</v>
      </c>
    </row>
    <row r="35" spans="1:3">
      <c r="A35" s="2" t="s">
        <v>33</v>
      </c>
      <c r="B35" s="3" t="s">
        <v>151</v>
      </c>
      <c r="C35" t="s">
        <v>224</v>
      </c>
    </row>
    <row r="36" spans="1:3">
      <c r="A36" s="2" t="s">
        <v>34</v>
      </c>
      <c r="B36" s="3" t="s">
        <v>152</v>
      </c>
      <c r="C36" t="s">
        <v>223</v>
      </c>
    </row>
    <row r="37" spans="1:3">
      <c r="A37" s="2" t="s">
        <v>35</v>
      </c>
      <c r="B37" s="3" t="s">
        <v>153</v>
      </c>
      <c r="C37" t="s">
        <v>222</v>
      </c>
    </row>
    <row r="38" spans="1:3">
      <c r="A38" s="2" t="s">
        <v>36</v>
      </c>
      <c r="B38" s="3" t="s">
        <v>154</v>
      </c>
      <c r="C38" t="s">
        <v>222</v>
      </c>
    </row>
    <row r="39" spans="1:3">
      <c r="A39" s="2" t="s">
        <v>37</v>
      </c>
      <c r="B39" s="3" t="s">
        <v>155</v>
      </c>
      <c r="C39" t="s">
        <v>219</v>
      </c>
    </row>
    <row r="40" spans="1:3">
      <c r="A40" s="2" t="s">
        <v>38</v>
      </c>
      <c r="B40" s="3" t="s">
        <v>156</v>
      </c>
      <c r="C40" t="s">
        <v>219</v>
      </c>
    </row>
    <row r="41" spans="1:3">
      <c r="A41" s="2" t="s">
        <v>39</v>
      </c>
      <c r="B41" s="3" t="s">
        <v>157</v>
      </c>
      <c r="C41" t="s">
        <v>219</v>
      </c>
    </row>
    <row r="42" spans="1:3">
      <c r="A42" s="2" t="s">
        <v>40</v>
      </c>
      <c r="B42" s="3" t="s">
        <v>158</v>
      </c>
      <c r="C42" t="s">
        <v>219</v>
      </c>
    </row>
    <row r="43" spans="1:3">
      <c r="A43" s="2" t="s">
        <v>41</v>
      </c>
      <c r="B43" s="3" t="s">
        <v>159</v>
      </c>
      <c r="C43" t="s">
        <v>223</v>
      </c>
    </row>
    <row r="44" spans="1:3">
      <c r="A44" s="2" t="s">
        <v>42</v>
      </c>
      <c r="B44" s="4" t="s">
        <v>160</v>
      </c>
      <c r="C44" t="s">
        <v>219</v>
      </c>
    </row>
    <row r="45" spans="1:3">
      <c r="A45" s="2" t="s">
        <v>43</v>
      </c>
      <c r="B45" s="4" t="s">
        <v>161</v>
      </c>
      <c r="C45" t="s">
        <v>219</v>
      </c>
    </row>
    <row r="46" spans="1:3">
      <c r="A46" s="2" t="s">
        <v>44</v>
      </c>
      <c r="B46" s="3" t="s">
        <v>207</v>
      </c>
      <c r="C46" t="s">
        <v>221</v>
      </c>
    </row>
    <row r="47" spans="1:3">
      <c r="A47" s="2" t="s">
        <v>45</v>
      </c>
      <c r="B47" s="3" t="s">
        <v>162</v>
      </c>
      <c r="C47" t="s">
        <v>224</v>
      </c>
    </row>
    <row r="48" spans="1:3">
      <c r="A48" s="2" t="s">
        <v>46</v>
      </c>
      <c r="B48" s="3" t="s">
        <v>163</v>
      </c>
      <c r="C48" t="s">
        <v>222</v>
      </c>
    </row>
    <row r="49" spans="1:3">
      <c r="A49" s="2" t="s">
        <v>47</v>
      </c>
      <c r="B49" s="3" t="s">
        <v>164</v>
      </c>
      <c r="C49" t="s">
        <v>222</v>
      </c>
    </row>
    <row r="50" spans="1:3">
      <c r="A50" s="2" t="s">
        <v>48</v>
      </c>
      <c r="B50" s="3" t="s">
        <v>165</v>
      </c>
      <c r="C50" t="s">
        <v>222</v>
      </c>
    </row>
    <row r="51" spans="1:3">
      <c r="A51" s="2" t="s">
        <v>49</v>
      </c>
      <c r="B51" s="3" t="s">
        <v>208</v>
      </c>
      <c r="C51" t="s">
        <v>224</v>
      </c>
    </row>
    <row r="52" spans="1:3">
      <c r="A52" s="2" t="s">
        <v>50</v>
      </c>
      <c r="B52" s="3" t="s">
        <v>166</v>
      </c>
      <c r="C52" t="s">
        <v>222</v>
      </c>
    </row>
    <row r="53" spans="1:3">
      <c r="A53" s="2" t="s">
        <v>51</v>
      </c>
      <c r="B53" s="3" t="s">
        <v>209</v>
      </c>
      <c r="C53" t="s">
        <v>224</v>
      </c>
    </row>
    <row r="54" spans="1:3">
      <c r="A54" s="2" t="s">
        <v>52</v>
      </c>
      <c r="B54" s="3" t="s">
        <v>167</v>
      </c>
      <c r="C54" t="s">
        <v>224</v>
      </c>
    </row>
    <row r="55" spans="1:3">
      <c r="A55" s="2" t="s">
        <v>53</v>
      </c>
      <c r="B55" s="3" t="s">
        <v>122</v>
      </c>
      <c r="C55" t="s">
        <v>222</v>
      </c>
    </row>
    <row r="56" spans="1:3">
      <c r="A56" s="2" t="s">
        <v>54</v>
      </c>
      <c r="B56" s="3" t="s">
        <v>122</v>
      </c>
      <c r="C56" t="s">
        <v>222</v>
      </c>
    </row>
    <row r="57" spans="1:3">
      <c r="A57" s="2" t="s">
        <v>55</v>
      </c>
      <c r="B57" s="3" t="s">
        <v>122</v>
      </c>
      <c r="C57" t="s">
        <v>222</v>
      </c>
    </row>
    <row r="58" spans="1:3">
      <c r="A58" s="2" t="s">
        <v>56</v>
      </c>
      <c r="B58" s="3" t="s">
        <v>122</v>
      </c>
      <c r="C58" t="s">
        <v>222</v>
      </c>
    </row>
    <row r="59" spans="1:3">
      <c r="A59" s="2" t="s">
        <v>57</v>
      </c>
      <c r="B59" s="3" t="s">
        <v>122</v>
      </c>
      <c r="C59" t="s">
        <v>222</v>
      </c>
    </row>
    <row r="60" spans="1:3">
      <c r="A60" s="3" t="s">
        <v>58</v>
      </c>
      <c r="B60" s="3" t="s">
        <v>122</v>
      </c>
      <c r="C60" t="s">
        <v>222</v>
      </c>
    </row>
    <row r="61" spans="1:3">
      <c r="A61" s="2" t="s">
        <v>59</v>
      </c>
      <c r="B61" s="3" t="s">
        <v>168</v>
      </c>
      <c r="C61" t="s">
        <v>219</v>
      </c>
    </row>
    <row r="62" spans="1:3">
      <c r="A62" s="2" t="s">
        <v>60</v>
      </c>
      <c r="B62" s="3" t="s">
        <v>169</v>
      </c>
      <c r="C62" t="s">
        <v>219</v>
      </c>
    </row>
    <row r="63" spans="1:3">
      <c r="A63" s="2" t="s">
        <v>61</v>
      </c>
      <c r="B63" s="3" t="s">
        <v>210</v>
      </c>
      <c r="C63" t="s">
        <v>219</v>
      </c>
    </row>
    <row r="64" spans="1:3">
      <c r="A64" s="2" t="s">
        <v>62</v>
      </c>
      <c r="B64" s="3" t="s">
        <v>210</v>
      </c>
      <c r="C64" t="s">
        <v>219</v>
      </c>
    </row>
    <row r="65" spans="1:3">
      <c r="A65" s="2" t="s">
        <v>63</v>
      </c>
      <c r="B65" s="3" t="s">
        <v>210</v>
      </c>
      <c r="C65" t="s">
        <v>219</v>
      </c>
    </row>
    <row r="66" spans="1:3">
      <c r="A66" s="2" t="s">
        <v>64</v>
      </c>
      <c r="B66" s="3" t="s">
        <v>210</v>
      </c>
      <c r="C66" t="s">
        <v>219</v>
      </c>
    </row>
    <row r="67" spans="1:3">
      <c r="A67" s="2" t="s">
        <v>65</v>
      </c>
      <c r="B67" s="3" t="s">
        <v>122</v>
      </c>
      <c r="C67" t="s">
        <v>222</v>
      </c>
    </row>
    <row r="68" spans="1:3">
      <c r="A68" s="2" t="s">
        <v>67</v>
      </c>
      <c r="B68" s="3" t="s">
        <v>211</v>
      </c>
      <c r="C68" t="s">
        <v>224</v>
      </c>
    </row>
    <row r="69" spans="1:3">
      <c r="A69" s="2" t="s">
        <v>68</v>
      </c>
      <c r="B69" s="3" t="s">
        <v>170</v>
      </c>
      <c r="C69" t="s">
        <v>220</v>
      </c>
    </row>
    <row r="70" spans="1:3">
      <c r="A70" s="3" t="s">
        <v>69</v>
      </c>
      <c r="B70" s="3" t="s">
        <v>171</v>
      </c>
      <c r="C70" s="2" t="s">
        <v>220</v>
      </c>
    </row>
    <row r="71" spans="1:3">
      <c r="A71" s="2" t="s">
        <v>70</v>
      </c>
      <c r="B71" s="3" t="s">
        <v>122</v>
      </c>
      <c r="C71" s="2" t="s">
        <v>222</v>
      </c>
    </row>
    <row r="72" spans="1:3">
      <c r="A72" s="2" t="s">
        <v>71</v>
      </c>
      <c r="B72" s="3" t="s">
        <v>172</v>
      </c>
      <c r="C72" s="2" t="s">
        <v>219</v>
      </c>
    </row>
    <row r="73" spans="1:3">
      <c r="A73" s="3" t="s">
        <v>72</v>
      </c>
      <c r="B73" s="3" t="s">
        <v>173</v>
      </c>
      <c r="C73" s="2" t="s">
        <v>219</v>
      </c>
    </row>
    <row r="74" spans="1:3">
      <c r="A74" s="2" t="s">
        <v>73</v>
      </c>
      <c r="B74" s="3" t="s">
        <v>174</v>
      </c>
      <c r="C74" s="2" t="s">
        <v>224</v>
      </c>
    </row>
    <row r="75" spans="1:3">
      <c r="A75" s="2" t="s">
        <v>74</v>
      </c>
      <c r="B75" s="3" t="s">
        <v>175</v>
      </c>
      <c r="C75" s="2" t="s">
        <v>219</v>
      </c>
    </row>
    <row r="76" spans="1:3">
      <c r="A76" s="2" t="s">
        <v>75</v>
      </c>
      <c r="B76" s="3" t="s">
        <v>176</v>
      </c>
      <c r="C76" s="2" t="s">
        <v>222</v>
      </c>
    </row>
    <row r="77" spans="1:3">
      <c r="A77" s="2" t="s">
        <v>76</v>
      </c>
      <c r="B77" s="3" t="s">
        <v>212</v>
      </c>
      <c r="C77" s="2" t="s">
        <v>224</v>
      </c>
    </row>
    <row r="78" spans="1:3">
      <c r="A78" s="2" t="s">
        <v>77</v>
      </c>
      <c r="B78" s="3" t="s">
        <v>213</v>
      </c>
      <c r="C78" s="2" t="s">
        <v>219</v>
      </c>
    </row>
    <row r="79" spans="1:3">
      <c r="A79" s="2" t="s">
        <v>78</v>
      </c>
      <c r="B79" s="3" t="s">
        <v>177</v>
      </c>
      <c r="C79" s="2" t="s">
        <v>222</v>
      </c>
    </row>
    <row r="80" spans="1:3">
      <c r="A80" s="2" t="s">
        <v>79</v>
      </c>
      <c r="B80" s="3" t="s">
        <v>178</v>
      </c>
      <c r="C80" s="2" t="s">
        <v>220</v>
      </c>
    </row>
    <row r="81" spans="1:3">
      <c r="A81" s="2" t="s">
        <v>80</v>
      </c>
      <c r="B81" s="3" t="s">
        <v>214</v>
      </c>
      <c r="C81" s="2" t="s">
        <v>221</v>
      </c>
    </row>
    <row r="82" spans="1:3">
      <c r="A82" s="2" t="s">
        <v>81</v>
      </c>
      <c r="B82" s="3" t="s">
        <v>179</v>
      </c>
      <c r="C82" s="2" t="s">
        <v>219</v>
      </c>
    </row>
    <row r="83" spans="1:3">
      <c r="A83" s="2" t="s">
        <v>82</v>
      </c>
      <c r="B83" s="3" t="s">
        <v>180</v>
      </c>
      <c r="C83" s="2" t="s">
        <v>220</v>
      </c>
    </row>
    <row r="84" spans="1:3">
      <c r="A84" s="2" t="s">
        <v>83</v>
      </c>
      <c r="B84" s="3" t="s">
        <v>181</v>
      </c>
      <c r="C84" s="2" t="s">
        <v>222</v>
      </c>
    </row>
    <row r="85" spans="1:3">
      <c r="A85" s="2" t="s">
        <v>84</v>
      </c>
      <c r="B85" s="3" t="s">
        <v>215</v>
      </c>
      <c r="C85" s="2" t="s">
        <v>224</v>
      </c>
    </row>
    <row r="86" spans="1:3">
      <c r="A86" s="2" t="s">
        <v>85</v>
      </c>
      <c r="B86" s="3" t="s">
        <v>182</v>
      </c>
      <c r="C86" s="2" t="s">
        <v>222</v>
      </c>
    </row>
    <row r="87" spans="1:3">
      <c r="A87" s="2" t="s">
        <v>86</v>
      </c>
      <c r="B87" s="3" t="s">
        <v>183</v>
      </c>
      <c r="C87" s="2" t="s">
        <v>222</v>
      </c>
    </row>
    <row r="88" spans="1:3">
      <c r="A88" s="2" t="s">
        <v>87</v>
      </c>
      <c r="B88" s="3" t="s">
        <v>184</v>
      </c>
      <c r="C88" s="2" t="s">
        <v>222</v>
      </c>
    </row>
    <row r="89" spans="1:3">
      <c r="A89" s="2" t="s">
        <v>88</v>
      </c>
      <c r="B89" s="3" t="s">
        <v>168</v>
      </c>
      <c r="C89" s="2" t="s">
        <v>219</v>
      </c>
    </row>
    <row r="90" spans="1:3">
      <c r="A90" s="2" t="s">
        <v>89</v>
      </c>
      <c r="B90" s="3" t="s">
        <v>185</v>
      </c>
      <c r="C90" s="2" t="s">
        <v>220</v>
      </c>
    </row>
    <row r="91" spans="1:3">
      <c r="A91" s="2" t="s">
        <v>90</v>
      </c>
      <c r="B91" s="3" t="s">
        <v>186</v>
      </c>
      <c r="C91" s="2" t="s">
        <v>219</v>
      </c>
    </row>
    <row r="92" spans="1:3">
      <c r="A92" s="2" t="s">
        <v>91</v>
      </c>
      <c r="B92" s="3" t="s">
        <v>122</v>
      </c>
      <c r="C92" s="2" t="s">
        <v>222</v>
      </c>
    </row>
    <row r="93" spans="1:3">
      <c r="A93" s="2" t="s">
        <v>92</v>
      </c>
      <c r="B93" s="3" t="s">
        <v>145</v>
      </c>
      <c r="C93" s="2" t="s">
        <v>223</v>
      </c>
    </row>
    <row r="94" spans="1:3">
      <c r="A94" s="2" t="s">
        <v>93</v>
      </c>
      <c r="B94" s="3" t="s">
        <v>168</v>
      </c>
      <c r="C94" s="2" t="s">
        <v>219</v>
      </c>
    </row>
    <row r="95" spans="1:3">
      <c r="A95" s="2" t="s">
        <v>94</v>
      </c>
      <c r="B95" s="3" t="s">
        <v>187</v>
      </c>
      <c r="C95" s="2" t="s">
        <v>224</v>
      </c>
    </row>
    <row r="96" spans="1:3">
      <c r="A96" s="2" t="s">
        <v>95</v>
      </c>
      <c r="B96" s="3" t="s">
        <v>188</v>
      </c>
      <c r="C96" s="2" t="s">
        <v>219</v>
      </c>
    </row>
    <row r="97" spans="1:3">
      <c r="A97" s="2" t="s">
        <v>96</v>
      </c>
      <c r="B97" s="3" t="s">
        <v>122</v>
      </c>
      <c r="C97" s="2" t="s">
        <v>222</v>
      </c>
    </row>
    <row r="98" spans="1:3">
      <c r="A98" s="2" t="s">
        <v>97</v>
      </c>
      <c r="B98" s="3" t="s">
        <v>189</v>
      </c>
      <c r="C98" s="2" t="s">
        <v>220</v>
      </c>
    </row>
    <row r="99" spans="1:3">
      <c r="A99" s="2" t="s">
        <v>98</v>
      </c>
      <c r="B99" s="3" t="s">
        <v>190</v>
      </c>
      <c r="C99" s="2" t="s">
        <v>224</v>
      </c>
    </row>
    <row r="100" spans="1:3">
      <c r="A100" s="2" t="s">
        <v>99</v>
      </c>
      <c r="B100" s="3" t="s">
        <v>191</v>
      </c>
      <c r="C100" s="2" t="s">
        <v>222</v>
      </c>
    </row>
    <row r="101" spans="1:3">
      <c r="A101" s="2" t="s">
        <v>100</v>
      </c>
      <c r="B101" s="3" t="s">
        <v>210</v>
      </c>
      <c r="C101" s="2" t="s">
        <v>219</v>
      </c>
    </row>
    <row r="102" spans="1:3">
      <c r="A102" s="2" t="s">
        <v>101</v>
      </c>
      <c r="B102" s="3" t="s">
        <v>216</v>
      </c>
      <c r="C102" s="2" t="s">
        <v>219</v>
      </c>
    </row>
    <row r="103" spans="1:3">
      <c r="A103" s="2" t="s">
        <v>102</v>
      </c>
      <c r="B103" s="3" t="s">
        <v>192</v>
      </c>
      <c r="C103" s="2" t="s">
        <v>222</v>
      </c>
    </row>
    <row r="104" spans="1:3">
      <c r="A104" s="2" t="s">
        <v>103</v>
      </c>
      <c r="B104" s="3" t="s">
        <v>168</v>
      </c>
      <c r="C104" s="2" t="s">
        <v>219</v>
      </c>
    </row>
    <row r="105" spans="1:3">
      <c r="A105" s="2" t="s">
        <v>104</v>
      </c>
      <c r="B105" s="3" t="s">
        <v>217</v>
      </c>
      <c r="C105" s="2" t="s">
        <v>224</v>
      </c>
    </row>
    <row r="106" spans="1:3">
      <c r="A106" s="2" t="s">
        <v>105</v>
      </c>
      <c r="B106" s="3" t="s">
        <v>193</v>
      </c>
      <c r="C106" s="2" t="s">
        <v>222</v>
      </c>
    </row>
    <row r="107" spans="1:3">
      <c r="A107" s="2" t="s">
        <v>106</v>
      </c>
      <c r="B107" s="3" t="s">
        <v>184</v>
      </c>
      <c r="C107" s="2" t="s">
        <v>222</v>
      </c>
    </row>
    <row r="108" spans="1:3">
      <c r="A108" s="2" t="s">
        <v>107</v>
      </c>
      <c r="B108" s="3" t="s">
        <v>194</v>
      </c>
      <c r="C108" s="2" t="s">
        <v>220</v>
      </c>
    </row>
    <row r="109" spans="1:3">
      <c r="A109" s="2" t="s">
        <v>108</v>
      </c>
      <c r="B109" s="3" t="s">
        <v>194</v>
      </c>
      <c r="C109" s="2" t="s">
        <v>220</v>
      </c>
    </row>
    <row r="110" spans="1:3">
      <c r="A110" s="2" t="s">
        <v>109</v>
      </c>
      <c r="B110" s="3" t="s">
        <v>194</v>
      </c>
      <c r="C110" s="2" t="s">
        <v>220</v>
      </c>
    </row>
    <row r="111" spans="1:3">
      <c r="A111" s="2" t="s">
        <v>66</v>
      </c>
      <c r="B111" s="3" t="s">
        <v>210</v>
      </c>
      <c r="C111" s="2" t="s">
        <v>219</v>
      </c>
    </row>
    <row r="112" spans="1:3">
      <c r="A112" s="2" t="s">
        <v>110</v>
      </c>
      <c r="B112" s="3" t="s">
        <v>195</v>
      </c>
      <c r="C112" s="2" t="s">
        <v>220</v>
      </c>
    </row>
    <row r="113" spans="1:3">
      <c r="A113" s="2" t="s">
        <v>111</v>
      </c>
      <c r="B113" s="3" t="s">
        <v>218</v>
      </c>
      <c r="C113" s="2" t="s">
        <v>224</v>
      </c>
    </row>
    <row r="114" spans="1:3">
      <c r="A114" s="2" t="s">
        <v>112</v>
      </c>
      <c r="B114" s="3" t="s">
        <v>122</v>
      </c>
      <c r="C114" s="2" t="s">
        <v>222</v>
      </c>
    </row>
    <row r="115" spans="1:3">
      <c r="A115" s="2" t="s">
        <v>113</v>
      </c>
      <c r="B115" s="3" t="s">
        <v>122</v>
      </c>
      <c r="C115" s="2" t="s">
        <v>222</v>
      </c>
    </row>
    <row r="116" spans="1:3">
      <c r="A116" s="2" t="s">
        <v>114</v>
      </c>
      <c r="B116" s="3" t="s">
        <v>122</v>
      </c>
      <c r="C116" s="2" t="s">
        <v>222</v>
      </c>
    </row>
    <row r="117" spans="1:3">
      <c r="A117" s="2" t="s">
        <v>115</v>
      </c>
      <c r="B117" s="3" t="s">
        <v>196</v>
      </c>
      <c r="C117" s="2" t="s">
        <v>222</v>
      </c>
    </row>
    <row r="118" spans="1:3">
      <c r="A118" s="2" t="s">
        <v>116</v>
      </c>
      <c r="B118" s="3" t="s">
        <v>197</v>
      </c>
      <c r="C118" s="2" t="s">
        <v>219</v>
      </c>
    </row>
    <row r="119" spans="1:3">
      <c r="A119" s="2" t="s">
        <v>117</v>
      </c>
      <c r="B119" s="3" t="s">
        <v>198</v>
      </c>
      <c r="C119" s="2" t="s">
        <v>222</v>
      </c>
    </row>
    <row r="120" spans="1:3">
      <c r="A120" s="2" t="s">
        <v>118</v>
      </c>
      <c r="B120" s="3" t="s">
        <v>198</v>
      </c>
      <c r="C120" s="2" t="s">
        <v>222</v>
      </c>
    </row>
    <row r="121" spans="1:3">
      <c r="A121" s="2" t="s">
        <v>119</v>
      </c>
      <c r="B121" s="3" t="s">
        <v>199</v>
      </c>
      <c r="C121" s="2" t="s">
        <v>220</v>
      </c>
    </row>
    <row r="122" spans="1:3">
      <c r="A122" s="2" t="s">
        <v>120</v>
      </c>
      <c r="B122" s="3" t="s">
        <v>184</v>
      </c>
      <c r="C122" s="2" t="s">
        <v>222</v>
      </c>
    </row>
  </sheetData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data</vt:lpstr>
      <vt:lpstr>data!Druckbereich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Mayerhofer</dc:creator>
  <cp:lastModifiedBy>Mayerhofer</cp:lastModifiedBy>
  <cp:lastPrinted>2013-10-21T13:53:23Z</cp:lastPrinted>
  <dcterms:created xsi:type="dcterms:W3CDTF">2013-10-11T15:56:05Z</dcterms:created>
  <dcterms:modified xsi:type="dcterms:W3CDTF">2014-01-17T15:52:41Z</dcterms:modified>
</cp:coreProperties>
</file>